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985" tabRatio="662" activeTab="0"/>
  </bookViews>
  <sheets>
    <sheet name="ZAHTJEV ZA ISPLATU" sheetId="1" r:id="rId1"/>
  </sheets>
  <definedNames>
    <definedName name="_xlfn.IFERROR" hidden="1">#NAME?</definedName>
    <definedName name="_xlnm.Print_Area" localSheetId="0">'ZAHTJEV ZA ISPLATU'!$A$1:$L$214</definedName>
    <definedName name="Vlasništvo">#REF!</definedName>
  </definedNames>
  <calcPr fullCalcOnLoad="1"/>
</workbook>
</file>

<file path=xl/sharedStrings.xml><?xml version="1.0" encoding="utf-8"?>
<sst xmlns="http://schemas.openxmlformats.org/spreadsheetml/2006/main" count="204" uniqueCount="97">
  <si>
    <t>OIB</t>
  </si>
  <si>
    <t>Naziv banke</t>
  </si>
  <si>
    <t>Banka Kovanica d.d.</t>
  </si>
  <si>
    <t>Croatia banka d.d.</t>
  </si>
  <si>
    <t>Erste &amp; Steiermärkische Bank d.d.</t>
  </si>
  <si>
    <t>Hrvatska poštanska banka d.d.</t>
  </si>
  <si>
    <t>Imex banka d.d.</t>
  </si>
  <si>
    <t>Istarska kreditna banka Umag d.d.</t>
  </si>
  <si>
    <t>Karlovačka banka d.d.</t>
  </si>
  <si>
    <t>KentBank d.d.</t>
  </si>
  <si>
    <t>OTP banka Hrvatska d.d.</t>
  </si>
  <si>
    <t>Partner banka d.d.</t>
  </si>
  <si>
    <t>Podravska banka d.d.</t>
  </si>
  <si>
    <t>Privredna banka Zagreb d.d.</t>
  </si>
  <si>
    <t>Raiffeisenbank Austria d.d.</t>
  </si>
  <si>
    <t>Samoborska banka d.d.</t>
  </si>
  <si>
    <t>Slatinska banka d.d.</t>
  </si>
  <si>
    <t>Zagrebačka banka d.d.</t>
  </si>
  <si>
    <t>Ime</t>
  </si>
  <si>
    <t>Prezime</t>
  </si>
  <si>
    <t>Mjesto 
(poštanski broj i mjesto)</t>
  </si>
  <si>
    <t>Adresa
(ulica i kućni broj)</t>
  </si>
  <si>
    <t>Broj računa</t>
  </si>
  <si>
    <t>Datum računa</t>
  </si>
  <si>
    <t>Adresa izvođača 
(ulica i kućni broj)</t>
  </si>
  <si>
    <t>Sjedište</t>
  </si>
  <si>
    <t>UGOVOR O USTUPANJU POTRAŽIVANJA (UGOVOR O CESIJI)</t>
  </si>
  <si>
    <t>Članak 1.</t>
  </si>
  <si>
    <t>Ugovorne strane suglasno utvrđuju da je predmet ovog Ugovora reguliranje međusobnih odnosa s obzirom na prijenos potraživanja od Cedenta na Cesionara.</t>
  </si>
  <si>
    <t>Članak 2.</t>
  </si>
  <si>
    <t>Članak 3.</t>
  </si>
  <si>
    <t xml:space="preserve">Ovim ugovorom cedent ustupa cesionaru radi naplate cjelokupno svoje potraživanje iz čl. 2. ovog ugovora koje ima prema cesusu, tako da danom sklapanja ovog ugovora cesionar postaje novi vjerovnik opisanog potraživanja, a obveze cedenta prema cesionaru gase se tek kad ovaj naplati ustupljeno (cedirano) potraživanje.
Cedent jamči cesionaru i postojanje i naplatu ustupljenih potraživanja.
Ugovorne strane su suglasne da s ustupljenim potraživanjem na cesionara prelaze i sva sporedna prava, primjerice prava za dospjele i neplaćene kamate.
Isplatom potraživanja cesionaru, prestaju obveze cesusa i prema cedentu.
</t>
  </si>
  <si>
    <t>Članak 4.</t>
  </si>
  <si>
    <t>Članak 5.</t>
  </si>
  <si>
    <t>Članak 6.</t>
  </si>
  <si>
    <t>Članak 7.</t>
  </si>
  <si>
    <t>Sva međusobna sporna i dvojbena pitanja koja bi mogla nastati glede tumačenja ovog Ugovora ili njegove primjene, ugovorne strane će, prvenstveno, pokušati riješiti na sporazuman i dogovoran način.
U slučaju da ugovorne strane ne uspiju na način opisan prethodnim stavkom ovog članka riješiti međusobna sporna i dvojbena pitanja, rješavanje će se povjeriti stvarno nadležnom sudu.</t>
  </si>
  <si>
    <t>Članak 8.</t>
  </si>
  <si>
    <t>Članak 9.</t>
  </si>
  <si>
    <t>Prihvaćajući prava i obveze koja za njih na osnovi ovog Ugovora proizlaze, ugovorne strane istog potpisuju.</t>
  </si>
  <si>
    <t>Članak 10.</t>
  </si>
  <si>
    <t>Cedent:</t>
  </si>
  <si>
    <t xml:space="preserve"> </t>
  </si>
  <si>
    <t>Cesus:</t>
  </si>
  <si>
    <t>Cesionar:</t>
  </si>
  <si>
    <t>Predstavnik</t>
  </si>
  <si>
    <t>IBAN</t>
  </si>
  <si>
    <t>Izvođač radova 1</t>
  </si>
  <si>
    <t>Izvođač radova 2</t>
  </si>
  <si>
    <t>Izvođač radova 3</t>
  </si>
  <si>
    <t>Izvođač radova 4</t>
  </si>
  <si>
    <t>Klasa ugovora s Fondom</t>
  </si>
  <si>
    <t>Datum:___________________</t>
  </si>
  <si>
    <t>Potpis podnositelja zahtjeva:________________________</t>
  </si>
  <si>
    <t>GARANCIJA</t>
  </si>
  <si>
    <t>Cedent preuzima obvezu da cesusa obavijesti o izvršenom ustupanju odmah po sklapanju ovog ugovora.</t>
  </si>
  <si>
    <t>Ovaj Ugovor stupa na snagu danom potpisa od strane Cedenta i Cesionara.</t>
  </si>
  <si>
    <t xml:space="preserve">Ovaj Ugovor sastavljen je u 3 (tri) istovjetnih primjeraka na hrvatskom jeziku od kojih svaki primjerak ima snagu originala.
Ugovorne strane potvrđuju da su upoznate sa sadržajem i značenjem odredbi ovog Ugovora te se odriču prava na pobijanje ovog Ugovora iz razloga nerazumijevanja istog.
Ugovorne strane suglasno ustvrđuju da su upoznate sa pravima i obvezama koje za njih iz ovog Ugovora proizilaze te da između prava i obveza svake od ugovornih stranka ne postoji očiti nerazmjer u trenutku zaključenja ovog Ugovora.
</t>
  </si>
  <si>
    <t>Korisnost kotla na biomasu [%]
(upisati korisnost/učinkovitost kotla na biomasu-podatak od proizvođača )</t>
  </si>
  <si>
    <t>Snaga kotla [kW]</t>
  </si>
  <si>
    <t xml:space="preserve">Kotao na drvnu sječku
</t>
  </si>
  <si>
    <t xml:space="preserve">Kotao na drvene pelete
</t>
  </si>
  <si>
    <t>Pločasti</t>
  </si>
  <si>
    <t>Vakumski</t>
  </si>
  <si>
    <t>Addiko bank d.d.</t>
  </si>
  <si>
    <t>Agram banka d.d.</t>
  </si>
  <si>
    <t>Hrvatska narodna Banka</t>
  </si>
  <si>
    <t>J&amp;T banka d.d.</t>
  </si>
  <si>
    <t>(FZOEU)</t>
  </si>
  <si>
    <t>Ugovorne strane čine mjerodavnim za međusobne odnose samo ono što je sadržano u ovom Ugovoru.
Ugovorne strane suglasno uređuju da sva utanačenja koja nisu u skladu s odredbama ovog Ugovora ili su u suprotnosti s istim, nisu mjerodavna za međusobne odnose, osim ako nisu, sačinjena u pismenoj formi i po obimu, potpisana u obliku Aneksa ovog Ugovora.
Za sve ono što nije regulirano odredbama ovog Ugovora, a relevantno je za međusobne odnose ugovornih strana imaju se na odgovarajući način primjenjivati pozitivni propisi Republike Hrvatske.</t>
  </si>
  <si>
    <t>1. KORISNIK</t>
  </si>
  <si>
    <t>OIB izvođača</t>
  </si>
  <si>
    <t>2. DOBAVLJAČI RADOVA I OPREME</t>
  </si>
  <si>
    <t>IZVJEŠĆE O UČINCIMA PROJEKTA</t>
  </si>
  <si>
    <t>Vrsta dizalice topline</t>
  </si>
  <si>
    <t>Sezonski faktor učinkovitosti (SCOP)</t>
  </si>
  <si>
    <t>Energija iz drugih sustava u zgradi [kWh/m2] - upisati ako je poznato</t>
  </si>
  <si>
    <t>Instalirana vršna snaga fotonaponskog sustava [kW]</t>
  </si>
  <si>
    <t>BKS BANK AG, Glavna podružnica Hrvatska</t>
  </si>
  <si>
    <t>Sberbank d.d. - u sanaciji, Zagreb</t>
  </si>
  <si>
    <t>Sjedište (pošta i mjesto)</t>
  </si>
  <si>
    <t>Udio proizvedene električne energije predane u mrežu (%)</t>
  </si>
  <si>
    <r>
      <t>Ukupna površina ugrađenih sunčanih kolektora [m</t>
    </r>
    <r>
      <rPr>
        <vertAlign val="superscript"/>
        <sz val="10"/>
        <rFont val="Arial"/>
        <family val="2"/>
      </rPr>
      <t>2</t>
    </r>
    <r>
      <rPr>
        <sz val="10"/>
        <rFont val="Arial"/>
        <family val="2"/>
      </rPr>
      <t>]</t>
    </r>
  </si>
  <si>
    <r>
      <t>UGOVOR O USTUPANJU POTRAŽIVANJA (CESIJI)</t>
    </r>
    <r>
      <rPr>
        <b/>
        <sz val="18"/>
        <color indexed="8"/>
        <rFont val="Arial"/>
        <family val="2"/>
      </rPr>
      <t xml:space="preserve"> IZVOĐAČU</t>
    </r>
  </si>
  <si>
    <t xml:space="preserve">zrak-voda
</t>
  </si>
  <si>
    <t xml:space="preserve">tlo-voda
</t>
  </si>
  <si>
    <t>voda-voda</t>
  </si>
  <si>
    <r>
      <t xml:space="preserve">Vrsta sunčanih toplinskih kolektora
</t>
    </r>
    <r>
      <rPr>
        <i/>
        <sz val="10"/>
        <rFont val="Arial"/>
        <family val="2"/>
      </rPr>
      <t>(odabrati vrstu ugrađenih pretvarača)</t>
    </r>
  </si>
  <si>
    <r>
      <t xml:space="preserve">Vrsta kotla na biomasu
</t>
    </r>
    <r>
      <rPr>
        <i/>
        <sz val="10"/>
        <rFont val="Arial"/>
        <family val="2"/>
      </rPr>
      <t>(označiti vrstu kotla na biomasu )</t>
    </r>
  </si>
  <si>
    <t>i 
Fond za zaštitu okoliša i energetsku učinkovitost (OIB:85828625994), Radnička cesta 80, 10000 Zagreb, kao Dužnik kojeg zastupa Luka Balen, dipl.oec., u daljnjem tekstu: Cesus
i</t>
  </si>
  <si>
    <r>
      <t xml:space="preserve">ZAHTJEV ZA ISPLATU SREDSTAVA
</t>
    </r>
    <r>
      <rPr>
        <sz val="14"/>
        <color indexed="8"/>
        <rFont val="Arial"/>
        <family val="2"/>
      </rPr>
      <t>Javni poziv za poticanje obnovljivih izvora energije u obiteljskim kućama (EnU-2/22)</t>
    </r>
  </si>
  <si>
    <t>1. SUSTAV SA SUNČANIM TOPLINSKIM KOLEKTORIMA</t>
  </si>
  <si>
    <r>
      <t>2. KOTAO NA BIOMASU</t>
    </r>
    <r>
      <rPr>
        <sz val="12"/>
        <rFont val="Arial"/>
        <family val="2"/>
      </rPr>
      <t xml:space="preserve"> </t>
    </r>
  </si>
  <si>
    <r>
      <t>3. DIZALICA TOPLINE</t>
    </r>
    <r>
      <rPr>
        <sz val="12"/>
        <rFont val="Arial"/>
        <family val="2"/>
      </rPr>
      <t xml:space="preserve"> </t>
    </r>
  </si>
  <si>
    <t>4. FOTONAPONSKA ELEKTRANA ZA VLASTITE POTREBE</t>
  </si>
  <si>
    <r>
      <t xml:space="preserve">Iznos računa </t>
    </r>
    <r>
      <rPr>
        <u val="single"/>
        <sz val="10"/>
        <color indexed="8"/>
        <rFont val="Arial"/>
        <family val="2"/>
      </rPr>
      <t>bez</t>
    </r>
    <r>
      <rPr>
        <u val="single"/>
        <sz val="10"/>
        <color indexed="8"/>
        <rFont val="Arial"/>
        <family val="2"/>
      </rPr>
      <t xml:space="preserve"> PDV-a</t>
    </r>
    <r>
      <rPr>
        <sz val="10"/>
        <color indexed="8"/>
        <rFont val="Arial"/>
        <family val="2"/>
      </rPr>
      <t xml:space="preserve"> [€]</t>
    </r>
  </si>
  <si>
    <r>
      <t xml:space="preserve">Iznos računa </t>
    </r>
    <r>
      <rPr>
        <u val="single"/>
        <sz val="10"/>
        <color indexed="8"/>
        <rFont val="Arial"/>
        <family val="2"/>
      </rPr>
      <t>s PDV</t>
    </r>
    <r>
      <rPr>
        <u val="single"/>
        <sz val="10"/>
        <color indexed="8"/>
        <rFont val="Arial"/>
        <family val="2"/>
      </rPr>
      <t>-om</t>
    </r>
    <r>
      <rPr>
        <sz val="10"/>
        <color indexed="8"/>
        <rFont val="Arial"/>
        <family val="2"/>
      </rPr>
      <t xml:space="preserve"> [€]</t>
    </r>
  </si>
</sst>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41A]d\.\ mmmm\ yyyy\."/>
  </numFmts>
  <fonts count="81">
    <font>
      <sz val="11"/>
      <color theme="1"/>
      <name val="Calibri"/>
      <family val="2"/>
    </font>
    <font>
      <sz val="11"/>
      <color indexed="8"/>
      <name val="Calibri"/>
      <family val="2"/>
    </font>
    <font>
      <u val="single"/>
      <sz val="10"/>
      <color indexed="8"/>
      <name val="Arial"/>
      <family val="2"/>
    </font>
    <font>
      <sz val="10"/>
      <color indexed="8"/>
      <name val="Arial"/>
      <family val="2"/>
    </font>
    <font>
      <sz val="80"/>
      <name val="Arial"/>
      <family val="2"/>
    </font>
    <font>
      <sz val="11"/>
      <name val="Arial"/>
      <family val="2"/>
    </font>
    <font>
      <sz val="10"/>
      <name val="Arial"/>
      <family val="2"/>
    </font>
    <font>
      <vertAlign val="superscript"/>
      <sz val="10"/>
      <name val="Arial"/>
      <family val="2"/>
    </font>
    <font>
      <sz val="12"/>
      <name val="Arial"/>
      <family val="2"/>
    </font>
    <font>
      <b/>
      <sz val="11"/>
      <name val="Arial"/>
      <family val="2"/>
    </font>
    <font>
      <b/>
      <sz val="14"/>
      <name val="Arial"/>
      <family val="2"/>
    </font>
    <font>
      <sz val="14"/>
      <color indexed="8"/>
      <name val="Arial"/>
      <family val="2"/>
    </font>
    <font>
      <b/>
      <sz val="18"/>
      <color indexed="8"/>
      <name val="Arial"/>
      <family val="2"/>
    </font>
    <font>
      <i/>
      <sz val="10"/>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2"/>
    </font>
    <font>
      <sz val="9"/>
      <color indexed="8"/>
      <name val="Arial"/>
      <family val="2"/>
    </font>
    <font>
      <b/>
      <sz val="22"/>
      <color indexed="8"/>
      <name val="Arial"/>
      <family val="2"/>
    </font>
    <font>
      <sz val="54"/>
      <color indexed="8"/>
      <name val="Arial"/>
      <family val="2"/>
    </font>
    <font>
      <sz val="72"/>
      <color indexed="8"/>
      <name val="Arial"/>
      <family val="2"/>
    </font>
    <font>
      <sz val="12"/>
      <color indexed="8"/>
      <name val="Arial"/>
      <family val="2"/>
    </font>
    <font>
      <b/>
      <sz val="12"/>
      <color indexed="8"/>
      <name val="Arial"/>
      <family val="2"/>
    </font>
    <font>
      <b/>
      <sz val="20"/>
      <color indexed="10"/>
      <name val="Arial"/>
      <family val="2"/>
    </font>
    <font>
      <b/>
      <sz val="11"/>
      <color indexed="8"/>
      <name val="Arial"/>
      <family val="2"/>
    </font>
    <font>
      <sz val="18"/>
      <color indexed="8"/>
      <name val="Arial"/>
      <family val="2"/>
    </font>
    <font>
      <b/>
      <sz val="20"/>
      <color indexed="8"/>
      <name val="Arial"/>
      <family val="2"/>
    </font>
    <font>
      <b/>
      <sz val="14"/>
      <color indexed="8"/>
      <name val="Arial"/>
      <family val="2"/>
    </font>
    <font>
      <b/>
      <sz val="10"/>
      <color indexed="8"/>
      <name val="Arial"/>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Arial"/>
      <family val="2"/>
    </font>
    <font>
      <sz val="11"/>
      <color rgb="FF000000"/>
      <name val="Arial"/>
      <family val="2"/>
    </font>
    <font>
      <sz val="9"/>
      <color theme="1"/>
      <name val="Arial"/>
      <family val="2"/>
    </font>
    <font>
      <b/>
      <sz val="22"/>
      <color theme="1"/>
      <name val="Arial"/>
      <family val="2"/>
    </font>
    <font>
      <sz val="10"/>
      <color theme="1"/>
      <name val="Arial"/>
      <family val="2"/>
    </font>
    <font>
      <sz val="54"/>
      <color theme="1"/>
      <name val="Arial"/>
      <family val="2"/>
    </font>
    <font>
      <sz val="72"/>
      <color theme="1"/>
      <name val="Arial"/>
      <family val="2"/>
    </font>
    <font>
      <sz val="14"/>
      <color theme="1"/>
      <name val="Arial"/>
      <family val="2"/>
    </font>
    <font>
      <sz val="12"/>
      <color theme="1"/>
      <name val="Arial"/>
      <family val="2"/>
    </font>
    <font>
      <b/>
      <sz val="11"/>
      <color theme="1"/>
      <name val="Arial"/>
      <family val="2"/>
    </font>
    <font>
      <b/>
      <sz val="14"/>
      <color theme="1"/>
      <name val="Arial"/>
      <family val="2"/>
    </font>
    <font>
      <b/>
      <sz val="18"/>
      <color theme="1"/>
      <name val="Arial"/>
      <family val="2"/>
    </font>
    <font>
      <b/>
      <sz val="20"/>
      <color rgb="FFFF0000"/>
      <name val="Arial"/>
      <family val="2"/>
    </font>
    <font>
      <b/>
      <sz val="12"/>
      <color theme="1"/>
      <name val="Arial"/>
      <family val="2"/>
    </font>
    <font>
      <b/>
      <sz val="20"/>
      <color theme="1"/>
      <name val="Arial"/>
      <family val="2"/>
    </font>
    <font>
      <b/>
      <sz val="10"/>
      <color theme="1"/>
      <name val="Arial"/>
      <family val="2"/>
    </font>
    <font>
      <sz val="1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EEECE1"/>
      </left>
      <right style="thin">
        <color rgb="FFEEECE1"/>
      </right>
      <top style="thin">
        <color rgb="FFEEECE1"/>
      </top>
      <bottom style="thin">
        <color rgb="FFEEECE1"/>
      </bottom>
    </border>
    <border>
      <left style="thin"/>
      <right style="thin"/>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medium"/>
      <top style="thin"/>
      <bottom style="thin"/>
    </border>
    <border>
      <left style="thin"/>
      <right/>
      <top/>
      <bottom style="medium"/>
    </border>
    <border>
      <left/>
      <right style="thin"/>
      <top/>
      <bottom style="medium"/>
    </border>
    <border>
      <left/>
      <right style="thin"/>
      <top style="thin"/>
      <bottom style="thin"/>
    </border>
    <border>
      <left style="medium"/>
      <right/>
      <top style="thin"/>
      <bottom style="thin"/>
    </border>
    <border>
      <left style="medium"/>
      <right/>
      <top/>
      <bottom style="thin"/>
    </border>
    <border>
      <left/>
      <right style="thin"/>
      <top/>
      <bottom style="thin"/>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0" applyNumberFormat="0" applyBorder="0" applyAlignment="0" applyProtection="0"/>
    <xf numFmtId="0" fontId="48"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9" fillId="28" borderId="2" applyNumberFormat="0" applyAlignment="0" applyProtection="0"/>
    <xf numFmtId="0" fontId="50" fillId="28" borderId="3" applyNumberFormat="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57" fillId="0" borderId="7" applyNumberFormat="0" applyFill="0" applyAlignment="0" applyProtection="0"/>
    <xf numFmtId="0" fontId="58" fillId="0" borderId="0" applyNumberFormat="0" applyFill="0" applyBorder="0" applyAlignment="0" applyProtection="0"/>
    <xf numFmtId="0" fontId="59" fillId="31" borderId="8"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17">
    <xf numFmtId="0" fontId="0" fillId="0" borderId="0" xfId="0" applyFont="1" applyAlignment="1">
      <alignment/>
    </xf>
    <xf numFmtId="0" fontId="64" fillId="33" borderId="0" xfId="0" applyFont="1" applyFill="1" applyAlignment="1" applyProtection="1">
      <alignment horizontal="left" indent="1"/>
      <protection/>
    </xf>
    <xf numFmtId="14" fontId="64" fillId="33" borderId="0" xfId="0" applyNumberFormat="1" applyFont="1" applyFill="1" applyBorder="1" applyAlignment="1" applyProtection="1">
      <alignment horizontal="left" indent="1"/>
      <protection/>
    </xf>
    <xf numFmtId="0" fontId="64" fillId="33" borderId="0" xfId="0" applyFont="1" applyFill="1" applyBorder="1" applyAlignment="1" applyProtection="1">
      <alignment horizontal="left" indent="1"/>
      <protection/>
    </xf>
    <xf numFmtId="49" fontId="64" fillId="33" borderId="0" xfId="0" applyNumberFormat="1" applyFont="1" applyFill="1" applyAlignment="1" applyProtection="1">
      <alignment horizontal="left" indent="1"/>
      <protection/>
    </xf>
    <xf numFmtId="0" fontId="65" fillId="33" borderId="10" xfId="0" applyFont="1" applyFill="1" applyBorder="1" applyAlignment="1" applyProtection="1">
      <alignment horizontal="left" vertical="center" wrapText="1" indent="1"/>
      <protection/>
    </xf>
    <xf numFmtId="0" fontId="66" fillId="33" borderId="0" xfId="0" applyFont="1" applyFill="1" applyBorder="1" applyAlignment="1" applyProtection="1">
      <alignment horizontal="left" vertical="top" wrapText="1" indent="1"/>
      <protection/>
    </xf>
    <xf numFmtId="0" fontId="67" fillId="33" borderId="0" xfId="0" applyFont="1" applyFill="1" applyBorder="1" applyAlignment="1" applyProtection="1">
      <alignment horizontal="left" vertical="top" indent="1"/>
      <protection hidden="1"/>
    </xf>
    <xf numFmtId="0" fontId="64" fillId="33" borderId="0" xfId="0" applyFont="1" applyFill="1" applyAlignment="1" applyProtection="1">
      <alignment horizontal="left" vertical="center" indent="1"/>
      <protection/>
    </xf>
    <xf numFmtId="0" fontId="64" fillId="33" borderId="0" xfId="0" applyFont="1" applyFill="1" applyBorder="1" applyAlignment="1" applyProtection="1">
      <alignment horizontal="left" vertical="center" indent="1"/>
      <protection/>
    </xf>
    <xf numFmtId="4" fontId="64" fillId="33" borderId="0" xfId="0" applyNumberFormat="1" applyFont="1" applyFill="1" applyBorder="1" applyAlignment="1" applyProtection="1">
      <alignment horizontal="left" indent="1"/>
      <protection hidden="1"/>
    </xf>
    <xf numFmtId="49" fontId="68" fillId="33" borderId="11" xfId="0" applyNumberFormat="1" applyFont="1" applyFill="1" applyBorder="1" applyAlignment="1" applyProtection="1">
      <alignment horizontal="left" vertical="center" wrapText="1" indent="1"/>
      <protection/>
    </xf>
    <xf numFmtId="49" fontId="68" fillId="33" borderId="11" xfId="0" applyNumberFormat="1" applyFont="1" applyFill="1" applyBorder="1" applyAlignment="1" applyProtection="1">
      <alignment horizontal="left" vertical="center" indent="1"/>
      <protection/>
    </xf>
    <xf numFmtId="0" fontId="5" fillId="33" borderId="0" xfId="0" applyFont="1" applyFill="1" applyAlignment="1" applyProtection="1">
      <alignment horizontal="left" vertical="center" wrapText="1" indent="1"/>
      <protection/>
    </xf>
    <xf numFmtId="165" fontId="69" fillId="33" borderId="0" xfId="64" applyFont="1" applyFill="1" applyAlignment="1" applyProtection="1">
      <alignment horizontal="left" vertical="center" indent="1"/>
      <protection hidden="1"/>
    </xf>
    <xf numFmtId="0" fontId="5" fillId="33" borderId="0" xfId="0" applyFont="1" applyFill="1" applyAlignment="1">
      <alignment horizontal="left" vertical="center" wrapText="1" indent="1"/>
    </xf>
    <xf numFmtId="0" fontId="5" fillId="33" borderId="0" xfId="0" applyFont="1" applyFill="1" applyBorder="1" applyAlignment="1" applyProtection="1">
      <alignment horizontal="left" vertical="center" wrapText="1" indent="1"/>
      <protection/>
    </xf>
    <xf numFmtId="165" fontId="69" fillId="33" borderId="0" xfId="64" applyFont="1" applyFill="1" applyAlignment="1" applyProtection="1">
      <alignment horizontal="left" vertical="center" wrapText="1" indent="1"/>
      <protection hidden="1"/>
    </xf>
    <xf numFmtId="165" fontId="70" fillId="33" borderId="0" xfId="64" applyFont="1" applyFill="1" applyAlignment="1" applyProtection="1">
      <alignment horizontal="left" wrapText="1" indent="1"/>
      <protection hidden="1"/>
    </xf>
    <xf numFmtId="0" fontId="71" fillId="33" borderId="12" xfId="0" applyFont="1" applyFill="1" applyBorder="1" applyAlignment="1" applyProtection="1">
      <alignment horizontal="left" indent="1"/>
      <protection hidden="1"/>
    </xf>
    <xf numFmtId="0" fontId="64" fillId="33" borderId="0" xfId="0" applyFont="1" applyFill="1" applyBorder="1" applyAlignment="1" applyProtection="1">
      <alignment horizontal="left" indent="1"/>
      <protection hidden="1"/>
    </xf>
    <xf numFmtId="0" fontId="64" fillId="33" borderId="13" xfId="0" applyFont="1" applyFill="1" applyBorder="1" applyAlignment="1" applyProtection="1">
      <alignment horizontal="left" indent="1"/>
      <protection hidden="1"/>
    </xf>
    <xf numFmtId="0" fontId="64" fillId="33" borderId="12" xfId="0" applyFont="1" applyFill="1" applyBorder="1" applyAlignment="1" applyProtection="1">
      <alignment horizontal="left" indent="1"/>
      <protection hidden="1"/>
    </xf>
    <xf numFmtId="0" fontId="64" fillId="33" borderId="12" xfId="0" applyFont="1" applyFill="1" applyBorder="1" applyAlignment="1" applyProtection="1">
      <alignment horizontal="left" indent="1"/>
      <protection/>
    </xf>
    <xf numFmtId="0" fontId="64" fillId="33" borderId="13" xfId="0" applyFont="1" applyFill="1" applyBorder="1" applyAlignment="1" applyProtection="1">
      <alignment horizontal="left" indent="1"/>
      <protection/>
    </xf>
    <xf numFmtId="0" fontId="72" fillId="33" borderId="12" xfId="0" applyFont="1" applyFill="1" applyBorder="1" applyAlignment="1" applyProtection="1">
      <alignment horizontal="left" indent="1"/>
      <protection hidden="1"/>
    </xf>
    <xf numFmtId="0" fontId="72" fillId="33" borderId="0" xfId="0" applyFont="1" applyFill="1" applyBorder="1" applyAlignment="1" applyProtection="1">
      <alignment horizontal="left" indent="1"/>
      <protection hidden="1"/>
    </xf>
    <xf numFmtId="0" fontId="72" fillId="33" borderId="13" xfId="0" applyFont="1" applyFill="1" applyBorder="1" applyAlignment="1" applyProtection="1">
      <alignment horizontal="left" indent="1"/>
      <protection hidden="1"/>
    </xf>
    <xf numFmtId="0" fontId="71" fillId="33" borderId="0" xfId="0" applyFont="1" applyFill="1" applyBorder="1" applyAlignment="1" applyProtection="1">
      <alignment horizontal="left" indent="1"/>
      <protection hidden="1"/>
    </xf>
    <xf numFmtId="0" fontId="71" fillId="33" borderId="13" xfId="0" applyFont="1" applyFill="1" applyBorder="1" applyAlignment="1" applyProtection="1">
      <alignment horizontal="left" indent="1"/>
      <protection hidden="1"/>
    </xf>
    <xf numFmtId="0" fontId="64" fillId="33" borderId="14" xfId="0" applyFont="1" applyFill="1" applyBorder="1" applyAlignment="1" applyProtection="1">
      <alignment horizontal="left" indent="1"/>
      <protection hidden="1"/>
    </xf>
    <xf numFmtId="0" fontId="64" fillId="33" borderId="15" xfId="0" applyFont="1" applyFill="1" applyBorder="1" applyAlignment="1" applyProtection="1">
      <alignment horizontal="left" indent="1"/>
      <protection hidden="1"/>
    </xf>
    <xf numFmtId="0" fontId="64" fillId="33" borderId="16" xfId="0" applyFont="1" applyFill="1" applyBorder="1" applyAlignment="1" applyProtection="1">
      <alignment horizontal="left" indent="1"/>
      <protection hidden="1"/>
    </xf>
    <xf numFmtId="0" fontId="73" fillId="33" borderId="17" xfId="0" applyFont="1" applyFill="1" applyBorder="1" applyAlignment="1" applyProtection="1">
      <alignment horizontal="left" vertical="center" indent="1"/>
      <protection/>
    </xf>
    <xf numFmtId="0" fontId="73" fillId="33" borderId="18" xfId="0" applyFont="1" applyFill="1" applyBorder="1" applyAlignment="1" applyProtection="1">
      <alignment horizontal="left" vertical="center" indent="1"/>
      <protection/>
    </xf>
    <xf numFmtId="0" fontId="73" fillId="33" borderId="19" xfId="0" applyFont="1" applyFill="1" applyBorder="1" applyAlignment="1" applyProtection="1">
      <alignment horizontal="left" vertical="center" indent="1"/>
      <protection/>
    </xf>
    <xf numFmtId="0" fontId="6" fillId="33" borderId="20" xfId="0" applyFont="1" applyFill="1" applyBorder="1" applyAlignment="1" applyProtection="1">
      <alignment horizontal="left" vertical="center" wrapText="1" indent="1"/>
      <protection locked="0"/>
    </xf>
    <xf numFmtId="0" fontId="6" fillId="33" borderId="21" xfId="0" applyFont="1" applyFill="1" applyBorder="1" applyAlignment="1" applyProtection="1">
      <alignment horizontal="left" vertical="center" wrapText="1" indent="1"/>
      <protection locked="0"/>
    </xf>
    <xf numFmtId="0" fontId="6" fillId="33" borderId="22" xfId="0" applyFont="1" applyFill="1" applyBorder="1" applyAlignment="1" applyProtection="1">
      <alignment horizontal="left" vertical="center" wrapText="1" indent="1"/>
      <protection locked="0"/>
    </xf>
    <xf numFmtId="0" fontId="6" fillId="33" borderId="23" xfId="0" applyFont="1" applyFill="1" applyBorder="1" applyAlignment="1">
      <alignment horizontal="left" vertical="center" wrapText="1" indent="1"/>
    </xf>
    <xf numFmtId="0" fontId="6" fillId="33" borderId="24" xfId="0" applyFont="1" applyFill="1" applyBorder="1" applyAlignment="1">
      <alignment horizontal="left" vertical="center" wrapText="1" indent="1"/>
    </xf>
    <xf numFmtId="2" fontId="6" fillId="33" borderId="20" xfId="0" applyNumberFormat="1" applyFont="1" applyFill="1" applyBorder="1" applyAlignment="1" applyProtection="1">
      <alignment horizontal="left" vertical="center" wrapText="1" indent="1"/>
      <protection locked="0"/>
    </xf>
    <xf numFmtId="2" fontId="6" fillId="33" borderId="21" xfId="0" applyNumberFormat="1" applyFont="1" applyFill="1" applyBorder="1" applyAlignment="1" applyProtection="1">
      <alignment horizontal="left" vertical="center" wrapText="1" indent="1"/>
      <protection locked="0"/>
    </xf>
    <xf numFmtId="2" fontId="6" fillId="33" borderId="22" xfId="0" applyNumberFormat="1" applyFont="1" applyFill="1" applyBorder="1" applyAlignment="1" applyProtection="1">
      <alignment horizontal="left" vertical="center" wrapText="1" indent="1"/>
      <protection locked="0"/>
    </xf>
    <xf numFmtId="4" fontId="6" fillId="33" borderId="25" xfId="0" applyNumberFormat="1" applyFont="1" applyFill="1" applyBorder="1" applyAlignment="1" applyProtection="1">
      <alignment horizontal="left" vertical="center" wrapText="1" indent="1"/>
      <protection locked="0"/>
    </xf>
    <xf numFmtId="4" fontId="6" fillId="33" borderId="26" xfId="0" applyNumberFormat="1" applyFont="1" applyFill="1" applyBorder="1" applyAlignment="1" applyProtection="1">
      <alignment horizontal="left" vertical="center" wrapText="1" indent="1"/>
      <protection locked="0"/>
    </xf>
    <xf numFmtId="4" fontId="6" fillId="33" borderId="27" xfId="0" applyNumberFormat="1" applyFont="1" applyFill="1" applyBorder="1" applyAlignment="1" applyProtection="1">
      <alignment horizontal="left" vertical="center" wrapText="1" indent="1"/>
      <protection locked="0"/>
    </xf>
    <xf numFmtId="0" fontId="6" fillId="33" borderId="28" xfId="0" applyFont="1" applyFill="1" applyBorder="1" applyAlignment="1">
      <alignment horizontal="left" vertical="center" wrapText="1" indent="1"/>
    </xf>
    <xf numFmtId="0" fontId="6" fillId="33" borderId="29" xfId="0" applyFont="1" applyFill="1" applyBorder="1" applyAlignment="1">
      <alignment horizontal="left" vertical="center" wrapText="1" indent="1"/>
    </xf>
    <xf numFmtId="0" fontId="74" fillId="33" borderId="12" xfId="0" applyNumberFormat="1" applyFont="1" applyFill="1" applyBorder="1" applyAlignment="1" applyProtection="1">
      <alignment horizontal="left" vertical="top" wrapText="1" indent="1"/>
      <protection hidden="1"/>
    </xf>
    <xf numFmtId="0" fontId="74" fillId="33" borderId="0" xfId="0" applyNumberFormat="1" applyFont="1" applyFill="1" applyBorder="1" applyAlignment="1" applyProtection="1">
      <alignment horizontal="left" vertical="top" wrapText="1" indent="1"/>
      <protection hidden="1"/>
    </xf>
    <xf numFmtId="0" fontId="74" fillId="33" borderId="13" xfId="0" applyNumberFormat="1" applyFont="1" applyFill="1" applyBorder="1" applyAlignment="1" applyProtection="1">
      <alignment horizontal="left" vertical="top" wrapText="1" indent="1"/>
      <protection hidden="1"/>
    </xf>
    <xf numFmtId="0" fontId="64" fillId="33" borderId="0" xfId="0" applyFont="1" applyFill="1" applyBorder="1" applyAlignment="1" applyProtection="1">
      <alignment horizontal="left" indent="1"/>
      <protection locked="0"/>
    </xf>
    <xf numFmtId="0" fontId="64" fillId="33" borderId="0" xfId="0" applyFont="1" applyFill="1" applyBorder="1" applyAlignment="1" applyProtection="1">
      <alignment horizontal="left" vertical="top" indent="1"/>
      <protection hidden="1"/>
    </xf>
    <xf numFmtId="0" fontId="75" fillId="33" borderId="17" xfId="0" applyFont="1" applyFill="1" applyBorder="1" applyAlignment="1" applyProtection="1">
      <alignment horizontal="left" vertical="center" indent="1"/>
      <protection hidden="1"/>
    </xf>
    <xf numFmtId="0" fontId="75" fillId="33" borderId="18" xfId="0" applyFont="1" applyFill="1" applyBorder="1" applyAlignment="1" applyProtection="1">
      <alignment horizontal="left" vertical="center" indent="1"/>
      <protection hidden="1"/>
    </xf>
    <xf numFmtId="0" fontId="75" fillId="33" borderId="19" xfId="0" applyFont="1" applyFill="1" applyBorder="1" applyAlignment="1" applyProtection="1">
      <alignment horizontal="left" vertical="center" indent="1"/>
      <protection hidden="1"/>
    </xf>
    <xf numFmtId="0" fontId="76" fillId="33" borderId="12" xfId="0" applyFont="1" applyFill="1" applyBorder="1" applyAlignment="1" applyProtection="1">
      <alignment horizontal="left" vertical="center" wrapText="1" indent="1"/>
      <protection hidden="1"/>
    </xf>
    <xf numFmtId="0" fontId="76" fillId="33" borderId="0" xfId="0" applyFont="1" applyFill="1" applyBorder="1" applyAlignment="1" applyProtection="1">
      <alignment horizontal="left" vertical="center" wrapText="1" indent="1"/>
      <protection hidden="1"/>
    </xf>
    <xf numFmtId="0" fontId="76" fillId="33" borderId="13" xfId="0" applyFont="1" applyFill="1" applyBorder="1" applyAlignment="1" applyProtection="1">
      <alignment horizontal="left" vertical="center" wrapText="1" indent="1"/>
      <protection hidden="1"/>
    </xf>
    <xf numFmtId="0" fontId="72" fillId="33" borderId="12" xfId="0" applyNumberFormat="1" applyFont="1" applyFill="1" applyBorder="1" applyAlignment="1" applyProtection="1">
      <alignment horizontal="left" vertical="distributed" wrapText="1" indent="1"/>
      <protection hidden="1"/>
    </xf>
    <xf numFmtId="0" fontId="72" fillId="33" borderId="0" xfId="0" applyNumberFormat="1" applyFont="1" applyFill="1" applyBorder="1" applyAlignment="1" applyProtection="1">
      <alignment horizontal="left" vertical="distributed" wrapText="1" indent="1"/>
      <protection hidden="1"/>
    </xf>
    <xf numFmtId="0" fontId="72" fillId="33" borderId="13" xfId="0" applyNumberFormat="1" applyFont="1" applyFill="1" applyBorder="1" applyAlignment="1" applyProtection="1">
      <alignment horizontal="left" vertical="distributed" wrapText="1" indent="1"/>
      <protection hidden="1"/>
    </xf>
    <xf numFmtId="0" fontId="72" fillId="33" borderId="12" xfId="0" applyNumberFormat="1" applyFont="1" applyFill="1" applyBorder="1" applyAlignment="1" applyProtection="1">
      <alignment horizontal="left" vertical="top" wrapText="1" indent="1"/>
      <protection hidden="1"/>
    </xf>
    <xf numFmtId="0" fontId="72" fillId="33" borderId="0" xfId="0" applyNumberFormat="1" applyFont="1" applyFill="1" applyBorder="1" applyAlignment="1" applyProtection="1">
      <alignment horizontal="left" vertical="top" wrapText="1" indent="1"/>
      <protection hidden="1"/>
    </xf>
    <xf numFmtId="0" fontId="72" fillId="33" borderId="13" xfId="0" applyNumberFormat="1" applyFont="1" applyFill="1" applyBorder="1" applyAlignment="1" applyProtection="1">
      <alignment horizontal="left" vertical="top" wrapText="1" indent="1"/>
      <protection hidden="1"/>
    </xf>
    <xf numFmtId="0" fontId="72" fillId="33" borderId="12" xfId="0" applyNumberFormat="1" applyFont="1" applyFill="1" applyBorder="1" applyAlignment="1" applyProtection="1">
      <alignment horizontal="left" vertical="justify" wrapText="1" indent="1"/>
      <protection hidden="1"/>
    </xf>
    <xf numFmtId="0" fontId="72" fillId="33" borderId="0" xfId="0" applyNumberFormat="1" applyFont="1" applyFill="1" applyBorder="1" applyAlignment="1" applyProtection="1">
      <alignment horizontal="left" vertical="justify" wrapText="1" indent="1"/>
      <protection hidden="1"/>
    </xf>
    <xf numFmtId="0" fontId="72" fillId="33" borderId="13" xfId="0" applyNumberFormat="1" applyFont="1" applyFill="1" applyBorder="1" applyAlignment="1" applyProtection="1">
      <alignment horizontal="left" vertical="justify" wrapText="1" indent="1"/>
      <protection hidden="1"/>
    </xf>
    <xf numFmtId="0" fontId="8" fillId="33" borderId="12" xfId="0" applyNumberFormat="1" applyFont="1" applyFill="1" applyBorder="1" applyAlignment="1" applyProtection="1">
      <alignment horizontal="left" wrapText="1" indent="1"/>
      <protection hidden="1"/>
    </xf>
    <xf numFmtId="0" fontId="8" fillId="33" borderId="0" xfId="0" applyNumberFormat="1" applyFont="1" applyFill="1" applyBorder="1" applyAlignment="1" applyProtection="1">
      <alignment horizontal="left" wrapText="1" indent="1"/>
      <protection hidden="1"/>
    </xf>
    <xf numFmtId="0" fontId="8" fillId="33" borderId="13" xfId="0" applyNumberFormat="1" applyFont="1" applyFill="1" applyBorder="1" applyAlignment="1" applyProtection="1">
      <alignment horizontal="left" wrapText="1" indent="1"/>
      <protection hidden="1"/>
    </xf>
    <xf numFmtId="0" fontId="77" fillId="33" borderId="12" xfId="0" applyFont="1" applyFill="1" applyBorder="1" applyAlignment="1" applyProtection="1">
      <alignment horizontal="left" vertical="center" indent="1"/>
      <protection hidden="1"/>
    </xf>
    <xf numFmtId="0" fontId="77" fillId="33" borderId="0" xfId="0" applyFont="1" applyFill="1" applyBorder="1" applyAlignment="1" applyProtection="1">
      <alignment horizontal="left" vertical="center" indent="1"/>
      <protection hidden="1"/>
    </xf>
    <xf numFmtId="0" fontId="77" fillId="33" borderId="13" xfId="0" applyFont="1" applyFill="1" applyBorder="1" applyAlignment="1" applyProtection="1">
      <alignment horizontal="left" vertical="center" indent="1"/>
      <protection hidden="1"/>
    </xf>
    <xf numFmtId="0" fontId="72" fillId="33" borderId="0" xfId="0" applyFont="1" applyFill="1" applyBorder="1" applyAlignment="1" applyProtection="1">
      <alignment horizontal="left" vertical="center" indent="1"/>
      <protection hidden="1"/>
    </xf>
    <xf numFmtId="0" fontId="72" fillId="33" borderId="13" xfId="0" applyFont="1" applyFill="1" applyBorder="1" applyAlignment="1" applyProtection="1">
      <alignment horizontal="left" vertical="center" indent="1"/>
      <protection hidden="1"/>
    </xf>
    <xf numFmtId="0" fontId="4" fillId="33" borderId="12" xfId="0" applyFont="1" applyFill="1" applyBorder="1" applyAlignment="1" applyProtection="1">
      <alignment horizontal="left" vertical="center" wrapText="1" indent="1"/>
      <protection/>
    </xf>
    <xf numFmtId="0" fontId="4" fillId="33" borderId="0" xfId="0" applyFont="1" applyFill="1" applyBorder="1" applyAlignment="1" applyProtection="1">
      <alignment horizontal="left" vertical="center" wrapText="1" indent="1"/>
      <protection/>
    </xf>
    <xf numFmtId="0" fontId="72" fillId="33" borderId="12" xfId="0" applyFont="1" applyFill="1" applyBorder="1" applyAlignment="1" applyProtection="1">
      <alignment horizontal="left" wrapText="1" indent="1"/>
      <protection hidden="1"/>
    </xf>
    <xf numFmtId="0" fontId="72" fillId="33" borderId="0" xfId="0" applyFont="1" applyFill="1" applyBorder="1" applyAlignment="1" applyProtection="1">
      <alignment horizontal="left" wrapText="1" indent="1"/>
      <protection hidden="1"/>
    </xf>
    <xf numFmtId="0" fontId="72" fillId="33" borderId="13" xfId="0" applyFont="1" applyFill="1" applyBorder="1" applyAlignment="1" applyProtection="1">
      <alignment horizontal="left" wrapText="1" indent="1"/>
      <protection hidden="1"/>
    </xf>
    <xf numFmtId="0" fontId="64" fillId="33" borderId="12" xfId="0" applyFont="1" applyFill="1" applyBorder="1" applyAlignment="1" applyProtection="1">
      <alignment horizontal="left" wrapText="1" indent="1"/>
      <protection hidden="1"/>
    </xf>
    <xf numFmtId="0" fontId="64" fillId="33" borderId="0" xfId="0" applyFont="1" applyFill="1" applyBorder="1" applyAlignment="1" applyProtection="1">
      <alignment horizontal="left" indent="1"/>
      <protection hidden="1"/>
    </xf>
    <xf numFmtId="0" fontId="78" fillId="33" borderId="17" xfId="0" applyFont="1" applyFill="1" applyBorder="1" applyAlignment="1" applyProtection="1">
      <alignment horizontal="left" vertical="center" wrapText="1" indent="1"/>
      <protection/>
    </xf>
    <xf numFmtId="0" fontId="78" fillId="33" borderId="18" xfId="0" applyFont="1" applyFill="1" applyBorder="1" applyAlignment="1" applyProtection="1">
      <alignment horizontal="left" vertical="center" indent="1"/>
      <protection/>
    </xf>
    <xf numFmtId="0" fontId="78" fillId="33" borderId="19" xfId="0" applyFont="1" applyFill="1" applyBorder="1" applyAlignment="1" applyProtection="1">
      <alignment horizontal="left" vertical="center" indent="1"/>
      <protection/>
    </xf>
    <xf numFmtId="0" fontId="72" fillId="33" borderId="12" xfId="0" applyFont="1" applyFill="1" applyBorder="1" applyAlignment="1" applyProtection="1">
      <alignment horizontal="left" vertical="distributed" wrapText="1" indent="1"/>
      <protection hidden="1"/>
    </xf>
    <xf numFmtId="0" fontId="72" fillId="33" borderId="0" xfId="0" applyFont="1" applyFill="1" applyBorder="1" applyAlignment="1" applyProtection="1">
      <alignment horizontal="left" vertical="distributed" wrapText="1" indent="1"/>
      <protection hidden="1"/>
    </xf>
    <xf numFmtId="0" fontId="72" fillId="33" borderId="13" xfId="0" applyFont="1" applyFill="1" applyBorder="1" applyAlignment="1" applyProtection="1">
      <alignment horizontal="left" vertical="distributed" wrapText="1" indent="1"/>
      <protection hidden="1"/>
    </xf>
    <xf numFmtId="0" fontId="72" fillId="33" borderId="12" xfId="0" applyFont="1" applyFill="1" applyBorder="1" applyAlignment="1" applyProtection="1">
      <alignment horizontal="left" vertical="top" wrapText="1" indent="1"/>
      <protection hidden="1"/>
    </xf>
    <xf numFmtId="0" fontId="72" fillId="33" borderId="0" xfId="0" applyFont="1" applyFill="1" applyBorder="1" applyAlignment="1" applyProtection="1">
      <alignment horizontal="left" vertical="top" indent="1"/>
      <protection hidden="1"/>
    </xf>
    <xf numFmtId="0" fontId="72" fillId="33" borderId="13" xfId="0" applyFont="1" applyFill="1" applyBorder="1" applyAlignment="1" applyProtection="1">
      <alignment horizontal="left" vertical="top" indent="1"/>
      <protection hidden="1"/>
    </xf>
    <xf numFmtId="0" fontId="77" fillId="33" borderId="12" xfId="0" applyFont="1" applyFill="1" applyBorder="1" applyAlignment="1" applyProtection="1">
      <alignment horizontal="left" vertical="center" wrapText="1" indent="1"/>
      <protection hidden="1"/>
    </xf>
    <xf numFmtId="0" fontId="72" fillId="33" borderId="0" xfId="0" applyFont="1" applyFill="1" applyBorder="1" applyAlignment="1" applyProtection="1">
      <alignment horizontal="left" vertical="center" wrapText="1" indent="1"/>
      <protection hidden="1"/>
    </xf>
    <xf numFmtId="0" fontId="72" fillId="33" borderId="13" xfId="0" applyFont="1" applyFill="1" applyBorder="1" applyAlignment="1" applyProtection="1">
      <alignment horizontal="left" vertical="center" wrapText="1" indent="1"/>
      <protection hidden="1"/>
    </xf>
    <xf numFmtId="0" fontId="72" fillId="33" borderId="12" xfId="0" applyFont="1" applyFill="1" applyBorder="1" applyAlignment="1" applyProtection="1">
      <alignment horizontal="left" vertical="center" indent="1"/>
      <protection hidden="1"/>
    </xf>
    <xf numFmtId="0" fontId="72" fillId="33" borderId="14" xfId="0" applyFont="1" applyFill="1" applyBorder="1" applyAlignment="1" applyProtection="1">
      <alignment horizontal="left" vertical="top" wrapText="1" indent="1"/>
      <protection hidden="1"/>
    </xf>
    <xf numFmtId="0" fontId="72" fillId="33" borderId="15" xfId="0" applyFont="1" applyFill="1" applyBorder="1" applyAlignment="1" applyProtection="1">
      <alignment horizontal="left" vertical="top" wrapText="1" indent="1"/>
      <protection hidden="1"/>
    </xf>
    <xf numFmtId="0" fontId="72" fillId="33" borderId="16" xfId="0" applyFont="1" applyFill="1" applyBorder="1" applyAlignment="1" applyProtection="1">
      <alignment horizontal="left" vertical="top" wrapText="1" indent="1"/>
      <protection hidden="1"/>
    </xf>
    <xf numFmtId="0" fontId="77" fillId="33" borderId="30" xfId="0" applyFont="1" applyFill="1" applyBorder="1" applyAlignment="1" applyProtection="1">
      <alignment horizontal="left" vertical="center" indent="1"/>
      <protection hidden="1"/>
    </xf>
    <xf numFmtId="0" fontId="72" fillId="33" borderId="31" xfId="0" applyFont="1" applyFill="1" applyBorder="1" applyAlignment="1" applyProtection="1">
      <alignment horizontal="left" vertical="center" indent="1"/>
      <protection hidden="1"/>
    </xf>
    <xf numFmtId="0" fontId="72" fillId="33" borderId="32" xfId="0" applyFont="1" applyFill="1" applyBorder="1" applyAlignment="1" applyProtection="1">
      <alignment horizontal="left" vertical="center" indent="1"/>
      <protection hidden="1"/>
    </xf>
    <xf numFmtId="0" fontId="72" fillId="33" borderId="0" xfId="0" applyFont="1" applyFill="1" applyBorder="1" applyAlignment="1" applyProtection="1">
      <alignment horizontal="left" vertical="top" wrapText="1" indent="1"/>
      <protection hidden="1"/>
    </xf>
    <xf numFmtId="0" fontId="72" fillId="33" borderId="13" xfId="0" applyFont="1" applyFill="1" applyBorder="1" applyAlignment="1" applyProtection="1">
      <alignment horizontal="left" vertical="top" wrapText="1" indent="1"/>
      <protection hidden="1"/>
    </xf>
    <xf numFmtId="0" fontId="72" fillId="33" borderId="12" xfId="0" applyFont="1" applyFill="1" applyBorder="1" applyAlignment="1" applyProtection="1">
      <alignment horizontal="left" vertical="center" wrapText="1" indent="1"/>
      <protection hidden="1"/>
    </xf>
    <xf numFmtId="0" fontId="77" fillId="33" borderId="12" xfId="0" applyFont="1" applyFill="1" applyBorder="1" applyAlignment="1" applyProtection="1">
      <alignment horizontal="left" wrapText="1" indent="1"/>
      <protection hidden="1"/>
    </xf>
    <xf numFmtId="0" fontId="77" fillId="33" borderId="0" xfId="0" applyFont="1" applyFill="1" applyBorder="1" applyAlignment="1" applyProtection="1">
      <alignment horizontal="left" wrapText="1" indent="1"/>
      <protection hidden="1"/>
    </xf>
    <xf numFmtId="0" fontId="77" fillId="33" borderId="13" xfId="0" applyFont="1" applyFill="1" applyBorder="1" applyAlignment="1" applyProtection="1">
      <alignment horizontal="left" wrapText="1" indent="1"/>
      <protection hidden="1"/>
    </xf>
    <xf numFmtId="0" fontId="78" fillId="33" borderId="30" xfId="0" applyFont="1" applyFill="1" applyBorder="1" applyAlignment="1" applyProtection="1">
      <alignment horizontal="left" vertical="center" wrapText="1" indent="1"/>
      <protection/>
    </xf>
    <xf numFmtId="0" fontId="78" fillId="33" borderId="31" xfId="0" applyFont="1" applyFill="1" applyBorder="1" applyAlignment="1" applyProtection="1">
      <alignment horizontal="left" vertical="center" indent="1"/>
      <protection/>
    </xf>
    <xf numFmtId="0" fontId="78" fillId="33" borderId="32" xfId="0" applyFont="1" applyFill="1" applyBorder="1" applyAlignment="1" applyProtection="1">
      <alignment horizontal="left" vertical="center" indent="1"/>
      <protection/>
    </xf>
    <xf numFmtId="0" fontId="77" fillId="33" borderId="31" xfId="0" applyFont="1" applyFill="1" applyBorder="1" applyAlignment="1" applyProtection="1">
      <alignment horizontal="left" vertical="center" indent="1"/>
      <protection hidden="1"/>
    </xf>
    <xf numFmtId="0" fontId="77" fillId="33" borderId="32" xfId="0" applyFont="1" applyFill="1" applyBorder="1" applyAlignment="1" applyProtection="1">
      <alignment horizontal="left" vertical="center" indent="1"/>
      <protection hidden="1"/>
    </xf>
    <xf numFmtId="0" fontId="77" fillId="33" borderId="0" xfId="0" applyFont="1" applyFill="1" applyBorder="1" applyAlignment="1" applyProtection="1">
      <alignment horizontal="left" vertical="center" wrapText="1" indent="1"/>
      <protection hidden="1"/>
    </xf>
    <xf numFmtId="0" fontId="77" fillId="33" borderId="13" xfId="0" applyFont="1" applyFill="1" applyBorder="1" applyAlignment="1" applyProtection="1">
      <alignment horizontal="left" vertical="center" wrapText="1" indent="1"/>
      <protection hidden="1"/>
    </xf>
    <xf numFmtId="0" fontId="10" fillId="33" borderId="12" xfId="0" applyNumberFormat="1" applyFont="1" applyFill="1" applyBorder="1" applyAlignment="1" applyProtection="1">
      <alignment horizontal="left" vertical="top" wrapText="1" indent="1"/>
      <protection hidden="1"/>
    </xf>
    <xf numFmtId="0" fontId="10" fillId="33" borderId="0" xfId="0" applyNumberFormat="1" applyFont="1" applyFill="1" applyBorder="1" applyAlignment="1" applyProtection="1">
      <alignment horizontal="left" vertical="top" wrapText="1" indent="1"/>
      <protection hidden="1"/>
    </xf>
    <xf numFmtId="0" fontId="10" fillId="33" borderId="13" xfId="0" applyNumberFormat="1" applyFont="1" applyFill="1" applyBorder="1" applyAlignment="1" applyProtection="1">
      <alignment horizontal="left" vertical="top" wrapText="1" indent="1"/>
      <protection hidden="1"/>
    </xf>
    <xf numFmtId="0" fontId="68" fillId="33" borderId="28" xfId="0" applyFont="1" applyFill="1" applyBorder="1" applyAlignment="1" applyProtection="1">
      <alignment horizontal="left" vertical="center" wrapText="1" indent="1"/>
      <protection/>
    </xf>
    <xf numFmtId="0" fontId="68" fillId="33" borderId="29" xfId="0" applyFont="1" applyFill="1" applyBorder="1" applyAlignment="1" applyProtection="1">
      <alignment horizontal="left" vertical="center" wrapText="1" indent="1"/>
      <protection/>
    </xf>
    <xf numFmtId="49" fontId="68" fillId="33" borderId="25" xfId="0" applyNumberFormat="1" applyFont="1" applyFill="1" applyBorder="1" applyAlignment="1" applyProtection="1">
      <alignment horizontal="left" vertical="center" indent="1"/>
      <protection locked="0"/>
    </xf>
    <xf numFmtId="49" fontId="68" fillId="33" borderId="26" xfId="0" applyNumberFormat="1" applyFont="1" applyFill="1" applyBorder="1" applyAlignment="1" applyProtection="1">
      <alignment horizontal="left" vertical="center" indent="1"/>
      <protection locked="0"/>
    </xf>
    <xf numFmtId="49" fontId="68" fillId="33" borderId="29" xfId="0" applyNumberFormat="1" applyFont="1" applyFill="1" applyBorder="1" applyAlignment="1" applyProtection="1">
      <alignment horizontal="left" vertical="center" indent="1"/>
      <protection locked="0"/>
    </xf>
    <xf numFmtId="14" fontId="68" fillId="33" borderId="15" xfId="0" applyNumberFormat="1" applyFont="1" applyFill="1" applyBorder="1" applyAlignment="1" applyProtection="1">
      <alignment horizontal="left" vertical="center" indent="1"/>
      <protection/>
    </xf>
    <xf numFmtId="14" fontId="68" fillId="33" borderId="33" xfId="0" applyNumberFormat="1" applyFont="1" applyFill="1" applyBorder="1" applyAlignment="1" applyProtection="1">
      <alignment horizontal="left" vertical="center" wrapText="1" indent="1"/>
      <protection locked="0"/>
    </xf>
    <xf numFmtId="14" fontId="68" fillId="33" borderId="34" xfId="0" applyNumberFormat="1" applyFont="1" applyFill="1" applyBorder="1" applyAlignment="1" applyProtection="1">
      <alignment horizontal="left" vertical="center" wrapText="1" indent="1"/>
      <protection locked="0"/>
    </xf>
    <xf numFmtId="14" fontId="68" fillId="33" borderId="35" xfId="0" applyNumberFormat="1" applyFont="1" applyFill="1" applyBorder="1" applyAlignment="1" applyProtection="1">
      <alignment horizontal="left" vertical="center" wrapText="1" indent="1"/>
      <protection locked="0"/>
    </xf>
    <xf numFmtId="49" fontId="64" fillId="33" borderId="36" xfId="0" applyNumberFormat="1" applyFont="1" applyFill="1" applyBorder="1" applyAlignment="1" applyProtection="1">
      <alignment horizontal="left" vertical="center" indent="1"/>
      <protection locked="0"/>
    </xf>
    <xf numFmtId="49" fontId="64" fillId="33" borderId="15" xfId="0" applyNumberFormat="1" applyFont="1" applyFill="1" applyBorder="1" applyAlignment="1" applyProtection="1">
      <alignment horizontal="left" vertical="center" indent="1"/>
      <protection locked="0"/>
    </xf>
    <xf numFmtId="49" fontId="64" fillId="33" borderId="37" xfId="0" applyNumberFormat="1" applyFont="1" applyFill="1" applyBorder="1" applyAlignment="1" applyProtection="1">
      <alignment horizontal="left" vertical="center" indent="1"/>
      <protection locked="0"/>
    </xf>
    <xf numFmtId="49" fontId="68" fillId="33" borderId="33" xfId="0" applyNumberFormat="1" applyFont="1" applyFill="1" applyBorder="1" applyAlignment="1" applyProtection="1">
      <alignment horizontal="left" vertical="center" wrapText="1" indent="1"/>
      <protection locked="0"/>
    </xf>
    <xf numFmtId="49" fontId="68" fillId="33" borderId="34" xfId="0" applyNumberFormat="1" applyFont="1" applyFill="1" applyBorder="1" applyAlignment="1" applyProtection="1">
      <alignment horizontal="left" vertical="center" wrapText="1" indent="1"/>
      <protection locked="0"/>
    </xf>
    <xf numFmtId="49" fontId="68" fillId="33" borderId="38" xfId="0" applyNumberFormat="1" applyFont="1" applyFill="1" applyBorder="1" applyAlignment="1" applyProtection="1">
      <alignment horizontal="left" vertical="center" wrapText="1" indent="1"/>
      <protection locked="0"/>
    </xf>
    <xf numFmtId="0" fontId="68" fillId="33" borderId="39" xfId="0" applyFont="1" applyFill="1" applyBorder="1" applyAlignment="1" applyProtection="1">
      <alignment horizontal="left" vertical="center" wrapText="1" indent="1"/>
      <protection/>
    </xf>
    <xf numFmtId="0" fontId="68" fillId="33" borderId="38" xfId="0" applyFont="1" applyFill="1" applyBorder="1" applyAlignment="1" applyProtection="1">
      <alignment horizontal="left" vertical="center" wrapText="1" indent="1"/>
      <protection/>
    </xf>
    <xf numFmtId="49" fontId="68" fillId="33" borderId="33" xfId="0" applyNumberFormat="1" applyFont="1" applyFill="1" applyBorder="1" applyAlignment="1" applyProtection="1">
      <alignment horizontal="left" vertical="center" wrapText="1" indent="1"/>
      <protection/>
    </xf>
    <xf numFmtId="49" fontId="68" fillId="33" borderId="34" xfId="0" applyNumberFormat="1" applyFont="1" applyFill="1" applyBorder="1" applyAlignment="1" applyProtection="1">
      <alignment horizontal="left" vertical="center" wrapText="1" indent="1"/>
      <protection/>
    </xf>
    <xf numFmtId="49" fontId="68" fillId="33" borderId="38" xfId="0" applyNumberFormat="1" applyFont="1" applyFill="1" applyBorder="1" applyAlignment="1" applyProtection="1">
      <alignment horizontal="left" vertical="center" wrapText="1" indent="1"/>
      <protection/>
    </xf>
    <xf numFmtId="49" fontId="68" fillId="33" borderId="35" xfId="0" applyNumberFormat="1" applyFont="1" applyFill="1" applyBorder="1" applyAlignment="1" applyProtection="1">
      <alignment horizontal="left" vertical="center" wrapText="1" indent="1"/>
      <protection locked="0"/>
    </xf>
    <xf numFmtId="0" fontId="68" fillId="33" borderId="33" xfId="0" applyNumberFormat="1" applyFont="1" applyFill="1" applyBorder="1" applyAlignment="1" applyProtection="1">
      <alignment horizontal="left" vertical="center" wrapText="1" indent="1"/>
      <protection/>
    </xf>
    <xf numFmtId="0" fontId="68" fillId="33" borderId="34" xfId="0" applyNumberFormat="1" applyFont="1" applyFill="1" applyBorder="1" applyAlignment="1" applyProtection="1">
      <alignment horizontal="left" vertical="center" wrapText="1" indent="1"/>
      <protection/>
    </xf>
    <xf numFmtId="0" fontId="68" fillId="33" borderId="38" xfId="0" applyNumberFormat="1" applyFont="1" applyFill="1" applyBorder="1" applyAlignment="1" applyProtection="1">
      <alignment horizontal="left" vertical="center" wrapText="1" indent="1"/>
      <protection/>
    </xf>
    <xf numFmtId="49" fontId="68" fillId="33" borderId="36" xfId="0" applyNumberFormat="1" applyFont="1" applyFill="1" applyBorder="1" applyAlignment="1" applyProtection="1">
      <alignment horizontal="left" vertical="center" indent="1"/>
      <protection locked="0"/>
    </xf>
    <xf numFmtId="49" fontId="68" fillId="33" borderId="15" xfId="0" applyNumberFormat="1" applyFont="1" applyFill="1" applyBorder="1" applyAlignment="1" applyProtection="1">
      <alignment horizontal="left" vertical="center" indent="1"/>
      <protection locked="0"/>
    </xf>
    <xf numFmtId="49" fontId="68" fillId="33" borderId="16" xfId="0" applyNumberFormat="1" applyFont="1" applyFill="1" applyBorder="1" applyAlignment="1" applyProtection="1">
      <alignment horizontal="left" vertical="center" indent="1"/>
      <protection locked="0"/>
    </xf>
    <xf numFmtId="4" fontId="68" fillId="33" borderId="33" xfId="0" applyNumberFormat="1" applyFont="1" applyFill="1" applyBorder="1" applyAlignment="1" applyProtection="1">
      <alignment horizontal="left" vertical="center" wrapText="1" indent="1"/>
      <protection locked="0"/>
    </xf>
    <xf numFmtId="4" fontId="68" fillId="33" borderId="34" xfId="0" applyNumberFormat="1" applyFont="1" applyFill="1" applyBorder="1" applyAlignment="1" applyProtection="1">
      <alignment horizontal="left" vertical="center" wrapText="1" indent="1"/>
      <protection locked="0"/>
    </xf>
    <xf numFmtId="4" fontId="68" fillId="33" borderId="35" xfId="0" applyNumberFormat="1" applyFont="1" applyFill="1" applyBorder="1" applyAlignment="1" applyProtection="1">
      <alignment horizontal="left" vertical="center" wrapText="1" indent="1"/>
      <protection locked="0"/>
    </xf>
    <xf numFmtId="49" fontId="68" fillId="33" borderId="20" xfId="0" applyNumberFormat="1" applyFont="1" applyFill="1" applyBorder="1" applyAlignment="1" applyProtection="1">
      <alignment horizontal="left" vertical="center" indent="1"/>
      <protection locked="0"/>
    </xf>
    <xf numFmtId="49" fontId="68" fillId="33" borderId="22" xfId="0" applyNumberFormat="1" applyFont="1" applyFill="1" applyBorder="1" applyAlignment="1" applyProtection="1">
      <alignment horizontal="left" vertical="center" indent="1"/>
      <protection locked="0"/>
    </xf>
    <xf numFmtId="0" fontId="79" fillId="33" borderId="40" xfId="0" applyFont="1" applyFill="1" applyBorder="1" applyAlignment="1" applyProtection="1">
      <alignment horizontal="left" vertical="center" wrapText="1" indent="1"/>
      <protection/>
    </xf>
    <xf numFmtId="0" fontId="79" fillId="33" borderId="41" xfId="0" applyFont="1" applyFill="1" applyBorder="1" applyAlignment="1" applyProtection="1">
      <alignment horizontal="left" vertical="center" wrapText="1" indent="1"/>
      <protection/>
    </xf>
    <xf numFmtId="0" fontId="68" fillId="33" borderId="40" xfId="0" applyFont="1" applyFill="1" applyBorder="1" applyAlignment="1" applyProtection="1">
      <alignment horizontal="left" vertical="center" wrapText="1" indent="1"/>
      <protection/>
    </xf>
    <xf numFmtId="0" fontId="68" fillId="33" borderId="41" xfId="0" applyFont="1" applyFill="1" applyBorder="1" applyAlignment="1" applyProtection="1">
      <alignment horizontal="left" vertical="center" wrapText="1" indent="1"/>
      <protection/>
    </xf>
    <xf numFmtId="49" fontId="68" fillId="33" borderId="20" xfId="0" applyNumberFormat="1" applyFont="1" applyFill="1" applyBorder="1" applyAlignment="1" applyProtection="1">
      <alignment horizontal="left" vertical="center" wrapText="1" indent="1"/>
      <protection locked="0"/>
    </xf>
    <xf numFmtId="49" fontId="68" fillId="33" borderId="21" xfId="0" applyNumberFormat="1" applyFont="1" applyFill="1" applyBorder="1" applyAlignment="1" applyProtection="1">
      <alignment horizontal="left" vertical="center" wrapText="1" indent="1"/>
      <protection locked="0"/>
    </xf>
    <xf numFmtId="49" fontId="68" fillId="33" borderId="24" xfId="0" applyNumberFormat="1" applyFont="1" applyFill="1" applyBorder="1" applyAlignment="1" applyProtection="1">
      <alignment horizontal="left" vertical="center" wrapText="1" indent="1"/>
      <protection locked="0"/>
    </xf>
    <xf numFmtId="49" fontId="68" fillId="33" borderId="37" xfId="0" applyNumberFormat="1" applyFont="1" applyFill="1" applyBorder="1" applyAlignment="1" applyProtection="1">
      <alignment horizontal="left" vertical="center" indent="1"/>
      <protection locked="0"/>
    </xf>
    <xf numFmtId="4" fontId="64" fillId="33" borderId="33" xfId="0" applyNumberFormat="1" applyFont="1" applyFill="1" applyBorder="1" applyAlignment="1" applyProtection="1">
      <alignment horizontal="left" vertical="center" wrapText="1" indent="1"/>
      <protection locked="0"/>
    </xf>
    <xf numFmtId="4" fontId="64" fillId="33" borderId="34" xfId="0" applyNumberFormat="1" applyFont="1" applyFill="1" applyBorder="1" applyAlignment="1" applyProtection="1">
      <alignment horizontal="left" vertical="center" wrapText="1" indent="1"/>
      <protection locked="0"/>
    </xf>
    <xf numFmtId="4" fontId="64" fillId="33" borderId="38" xfId="0" applyNumberFormat="1" applyFont="1" applyFill="1" applyBorder="1" applyAlignment="1" applyProtection="1">
      <alignment horizontal="left" vertical="center" wrapText="1" indent="1"/>
      <protection locked="0"/>
    </xf>
    <xf numFmtId="4" fontId="68" fillId="33" borderId="33" xfId="0" applyNumberFormat="1" applyFont="1" applyFill="1" applyBorder="1" applyAlignment="1" applyProtection="1">
      <alignment horizontal="left" vertical="center" wrapText="1" indent="1"/>
      <protection/>
    </xf>
    <xf numFmtId="4" fontId="68" fillId="33" borderId="34" xfId="0" applyNumberFormat="1" applyFont="1" applyFill="1" applyBorder="1" applyAlignment="1" applyProtection="1">
      <alignment horizontal="left" vertical="center" wrapText="1" indent="1"/>
      <protection/>
    </xf>
    <xf numFmtId="4" fontId="68" fillId="33" borderId="38" xfId="0" applyNumberFormat="1" applyFont="1" applyFill="1" applyBorder="1" applyAlignment="1" applyProtection="1">
      <alignment horizontal="left" vertical="center" wrapText="1" indent="1"/>
      <protection/>
    </xf>
    <xf numFmtId="4" fontId="68" fillId="33" borderId="38" xfId="0" applyNumberFormat="1" applyFont="1" applyFill="1" applyBorder="1" applyAlignment="1" applyProtection="1">
      <alignment horizontal="left" vertical="center" wrapText="1" indent="1"/>
      <protection locked="0"/>
    </xf>
    <xf numFmtId="0" fontId="64" fillId="33" borderId="18" xfId="0" applyFont="1" applyFill="1" applyBorder="1" applyAlignment="1" applyProtection="1">
      <alignment horizontal="left" vertical="center" indent="1"/>
      <protection/>
    </xf>
    <xf numFmtId="0" fontId="64" fillId="33" borderId="19" xfId="0" applyFont="1" applyFill="1" applyBorder="1" applyAlignment="1" applyProtection="1">
      <alignment horizontal="left" vertical="center" indent="1"/>
      <protection/>
    </xf>
    <xf numFmtId="49" fontId="68" fillId="33" borderId="33" xfId="0" applyNumberFormat="1" applyFont="1" applyFill="1" applyBorder="1" applyAlignment="1" applyProtection="1">
      <alignment horizontal="left" vertical="center" indent="1"/>
      <protection locked="0"/>
    </xf>
    <xf numFmtId="0" fontId="68" fillId="33" borderId="34" xfId="0" applyNumberFormat="1" applyFont="1" applyFill="1" applyBorder="1" applyAlignment="1" applyProtection="1">
      <alignment horizontal="left" vertical="center" indent="1"/>
      <protection locked="0"/>
    </xf>
    <xf numFmtId="0" fontId="68" fillId="33" borderId="38" xfId="0" applyNumberFormat="1" applyFont="1" applyFill="1" applyBorder="1" applyAlignment="1" applyProtection="1">
      <alignment horizontal="left" vertical="center" indent="1"/>
      <protection locked="0"/>
    </xf>
    <xf numFmtId="49" fontId="68" fillId="33" borderId="34" xfId="0" applyNumberFormat="1" applyFont="1" applyFill="1" applyBorder="1" applyAlignment="1" applyProtection="1">
      <alignment horizontal="left" vertical="center" indent="1"/>
      <protection locked="0"/>
    </xf>
    <xf numFmtId="49" fontId="68" fillId="33" borderId="35" xfId="0" applyNumberFormat="1" applyFont="1" applyFill="1" applyBorder="1" applyAlignment="1" applyProtection="1">
      <alignment horizontal="left" vertical="center" indent="1"/>
      <protection locked="0"/>
    </xf>
    <xf numFmtId="0" fontId="75" fillId="33" borderId="17" xfId="0" applyFont="1" applyFill="1" applyBorder="1" applyAlignment="1" applyProtection="1">
      <alignment horizontal="left" vertical="center" wrapText="1" indent="1"/>
      <protection/>
    </xf>
    <xf numFmtId="0" fontId="80" fillId="33" borderId="18" xfId="0" applyFont="1" applyFill="1" applyBorder="1" applyAlignment="1" applyProtection="1">
      <alignment horizontal="left" vertical="center" wrapText="1" indent="1"/>
      <protection/>
    </xf>
    <xf numFmtId="0" fontId="80" fillId="33" borderId="19" xfId="0" applyFont="1" applyFill="1" applyBorder="1" applyAlignment="1" applyProtection="1">
      <alignment horizontal="left" vertical="center" wrapText="1" indent="1"/>
      <protection/>
    </xf>
    <xf numFmtId="0" fontId="68" fillId="33" borderId="23" xfId="0" applyFont="1" applyFill="1" applyBorder="1" applyAlignment="1" applyProtection="1">
      <alignment horizontal="left" vertical="center" wrapText="1" indent="1"/>
      <protection/>
    </xf>
    <xf numFmtId="0" fontId="68" fillId="33" borderId="24" xfId="0" applyFont="1" applyFill="1" applyBorder="1" applyAlignment="1" applyProtection="1">
      <alignment horizontal="left" vertical="center" indent="1"/>
      <protection/>
    </xf>
    <xf numFmtId="49" fontId="68" fillId="33" borderId="21" xfId="0" applyNumberFormat="1" applyFont="1" applyFill="1" applyBorder="1" applyAlignment="1" applyProtection="1">
      <alignment horizontal="left" vertical="center" indent="1"/>
      <protection locked="0"/>
    </xf>
    <xf numFmtId="0" fontId="68" fillId="33" borderId="21" xfId="0" applyNumberFormat="1" applyFont="1" applyFill="1" applyBorder="1" applyAlignment="1" applyProtection="1">
      <alignment horizontal="left" vertical="center" indent="1"/>
      <protection locked="0"/>
    </xf>
    <xf numFmtId="0" fontId="68" fillId="33" borderId="22" xfId="0" applyNumberFormat="1" applyFont="1" applyFill="1" applyBorder="1" applyAlignment="1" applyProtection="1">
      <alignment horizontal="left" vertical="center" indent="1"/>
      <protection locked="0"/>
    </xf>
    <xf numFmtId="0" fontId="68" fillId="33" borderId="34" xfId="0" applyFont="1" applyFill="1" applyBorder="1" applyAlignment="1" applyProtection="1">
      <alignment horizontal="left" vertical="center" indent="1"/>
      <protection/>
    </xf>
    <xf numFmtId="49" fontId="68" fillId="33" borderId="27" xfId="0" applyNumberFormat="1" applyFont="1" applyFill="1" applyBorder="1" applyAlignment="1" applyProtection="1">
      <alignment horizontal="left" vertical="center" indent="1"/>
      <protection locked="0"/>
    </xf>
    <xf numFmtId="0" fontId="68" fillId="33" borderId="39" xfId="0" applyFont="1" applyFill="1" applyBorder="1" applyAlignment="1" applyProtection="1">
      <alignment horizontal="left" vertical="center" indent="1"/>
      <protection/>
    </xf>
    <xf numFmtId="0" fontId="68" fillId="33" borderId="35" xfId="0" applyNumberFormat="1" applyFont="1" applyFill="1" applyBorder="1" applyAlignment="1" applyProtection="1">
      <alignment horizontal="left" vertical="center" indent="1"/>
      <protection locked="0"/>
    </xf>
    <xf numFmtId="0" fontId="68" fillId="33" borderId="34" xfId="0" applyFont="1" applyFill="1" applyBorder="1" applyAlignment="1" applyProtection="1">
      <alignment horizontal="left" vertical="center" wrapText="1" indent="1"/>
      <protection/>
    </xf>
    <xf numFmtId="0" fontId="68" fillId="33" borderId="28" xfId="0" applyFont="1" applyFill="1" applyBorder="1" applyAlignment="1" applyProtection="1">
      <alignment horizontal="left" vertical="center" indent="1"/>
      <protection/>
    </xf>
    <xf numFmtId="0" fontId="68" fillId="33" borderId="29" xfId="0" applyFont="1" applyFill="1" applyBorder="1" applyAlignment="1" applyProtection="1">
      <alignment horizontal="left" vertical="center" indent="1"/>
      <protection/>
    </xf>
    <xf numFmtId="4" fontId="6" fillId="33" borderId="42" xfId="0" applyNumberFormat="1" applyFont="1" applyFill="1" applyBorder="1" applyAlignment="1" applyProtection="1">
      <alignment horizontal="left" vertical="center" wrapText="1" indent="1"/>
      <protection locked="0"/>
    </xf>
    <xf numFmtId="4" fontId="6" fillId="33" borderId="43" xfId="0" applyNumberFormat="1" applyFont="1" applyFill="1" applyBorder="1" applyAlignment="1" applyProtection="1">
      <alignment horizontal="left" vertical="center" wrapText="1" indent="1"/>
      <protection locked="0"/>
    </xf>
    <xf numFmtId="0" fontId="64" fillId="33" borderId="14" xfId="0" applyFont="1" applyFill="1" applyBorder="1" applyAlignment="1" applyProtection="1">
      <alignment horizontal="left" indent="1"/>
      <protection/>
    </xf>
    <xf numFmtId="0" fontId="64" fillId="33" borderId="15" xfId="0" applyFont="1" applyFill="1" applyBorder="1" applyAlignment="1" applyProtection="1">
      <alignment horizontal="left" indent="1"/>
      <protection/>
    </xf>
    <xf numFmtId="0" fontId="64" fillId="33" borderId="16" xfId="0" applyFont="1" applyFill="1" applyBorder="1" applyAlignment="1" applyProtection="1">
      <alignment horizontal="left" indent="1"/>
      <protection/>
    </xf>
    <xf numFmtId="0" fontId="6" fillId="33" borderId="39" xfId="0" applyFont="1" applyFill="1" applyBorder="1" applyAlignment="1">
      <alignment horizontal="left" vertical="center" wrapText="1" indent="1"/>
    </xf>
    <xf numFmtId="0" fontId="6" fillId="33" borderId="38" xfId="0" applyFont="1" applyFill="1" applyBorder="1" applyAlignment="1">
      <alignment horizontal="left" vertical="center" wrapText="1" indent="1"/>
    </xf>
    <xf numFmtId="0" fontId="78" fillId="33" borderId="14" xfId="0" applyFont="1" applyFill="1" applyBorder="1" applyAlignment="1" applyProtection="1">
      <alignment horizontal="left" vertical="center" wrapText="1" indent="1"/>
      <protection/>
    </xf>
    <xf numFmtId="0" fontId="78" fillId="33" borderId="15" xfId="0" applyFont="1" applyFill="1" applyBorder="1" applyAlignment="1" applyProtection="1">
      <alignment horizontal="left" vertical="center" indent="1"/>
      <protection/>
    </xf>
    <xf numFmtId="0" fontId="78" fillId="33" borderId="16" xfId="0" applyFont="1" applyFill="1" applyBorder="1" applyAlignment="1" applyProtection="1">
      <alignment horizontal="left" vertical="center" indent="1"/>
      <protection/>
    </xf>
    <xf numFmtId="0" fontId="75" fillId="33" borderId="30" xfId="0" applyFont="1" applyFill="1" applyBorder="1" applyAlignment="1" applyProtection="1">
      <alignment horizontal="left" vertical="center" indent="1"/>
      <protection hidden="1"/>
    </xf>
    <xf numFmtId="0" fontId="75" fillId="33" borderId="31" xfId="0" applyFont="1" applyFill="1" applyBorder="1" applyAlignment="1" applyProtection="1">
      <alignment horizontal="left" vertical="center" indent="1"/>
      <protection hidden="1"/>
    </xf>
    <xf numFmtId="0" fontId="75" fillId="33" borderId="32" xfId="0" applyFont="1" applyFill="1" applyBorder="1" applyAlignment="1" applyProtection="1">
      <alignment horizontal="left" vertical="center" indent="1"/>
      <protection hidden="1"/>
    </xf>
    <xf numFmtId="0" fontId="6" fillId="33" borderId="26" xfId="0" applyFont="1" applyFill="1" applyBorder="1" applyAlignment="1">
      <alignment horizontal="left" vertical="center" wrapText="1" indent="1"/>
    </xf>
    <xf numFmtId="0" fontId="6" fillId="33" borderId="34" xfId="0" applyFont="1" applyFill="1" applyBorder="1" applyAlignment="1">
      <alignment horizontal="left" vertical="center" wrapText="1" indent="1"/>
    </xf>
    <xf numFmtId="2" fontId="6" fillId="33" borderId="44" xfId="0" applyNumberFormat="1" applyFont="1" applyFill="1" applyBorder="1" applyAlignment="1" applyProtection="1">
      <alignment horizontal="left" vertical="center" wrapText="1" indent="1"/>
      <protection locked="0"/>
    </xf>
    <xf numFmtId="2" fontId="6" fillId="33" borderId="45" xfId="0" applyNumberFormat="1" applyFont="1" applyFill="1" applyBorder="1" applyAlignment="1" applyProtection="1">
      <alignment horizontal="left" vertical="center" wrapText="1" indent="1"/>
      <protection locked="0"/>
    </xf>
    <xf numFmtId="4" fontId="6" fillId="33" borderId="33" xfId="0" applyNumberFormat="1" applyFont="1" applyFill="1" applyBorder="1" applyAlignment="1" applyProtection="1">
      <alignment horizontal="left" vertical="center" wrapText="1" indent="1"/>
      <protection locked="0"/>
    </xf>
    <xf numFmtId="4" fontId="6" fillId="33" borderId="34" xfId="0" applyNumberFormat="1" applyFont="1" applyFill="1" applyBorder="1" applyAlignment="1" applyProtection="1">
      <alignment horizontal="left" vertical="center" wrapText="1" indent="1"/>
      <protection locked="0"/>
    </xf>
    <xf numFmtId="4" fontId="6" fillId="33" borderId="35" xfId="0" applyNumberFormat="1" applyFont="1" applyFill="1" applyBorder="1" applyAlignment="1" applyProtection="1">
      <alignment horizontal="left" vertical="center" wrapText="1" indent="1"/>
      <protection locked="0"/>
    </xf>
    <xf numFmtId="2" fontId="6" fillId="33" borderId="33" xfId="0" applyNumberFormat="1" applyFont="1" applyFill="1" applyBorder="1" applyAlignment="1" applyProtection="1">
      <alignment horizontal="left" vertical="center" wrapText="1" indent="1"/>
      <protection locked="0"/>
    </xf>
    <xf numFmtId="2" fontId="6" fillId="33" borderId="34" xfId="0" applyNumberFormat="1" applyFont="1" applyFill="1" applyBorder="1" applyAlignment="1" applyProtection="1">
      <alignment horizontal="left" vertical="center" wrapText="1" indent="1"/>
      <protection locked="0"/>
    </xf>
    <xf numFmtId="2" fontId="6" fillId="33" borderId="35" xfId="0" applyNumberFormat="1" applyFont="1" applyFill="1" applyBorder="1" applyAlignment="1" applyProtection="1">
      <alignment horizontal="left" vertical="center" wrapText="1" indent="1"/>
      <protection locked="0"/>
    </xf>
    <xf numFmtId="10" fontId="6" fillId="33" borderId="25" xfId="0" applyNumberFormat="1" applyFont="1" applyFill="1" applyBorder="1" applyAlignment="1" applyProtection="1">
      <alignment horizontal="left" vertical="center" wrapText="1" indent="1"/>
      <protection locked="0"/>
    </xf>
    <xf numFmtId="10" fontId="6" fillId="33" borderId="26" xfId="0" applyNumberFormat="1" applyFont="1" applyFill="1" applyBorder="1" applyAlignment="1" applyProtection="1">
      <alignment horizontal="left" vertical="center" wrapText="1" indent="1"/>
      <protection locked="0"/>
    </xf>
    <xf numFmtId="10" fontId="6" fillId="33" borderId="27" xfId="0" applyNumberFormat="1" applyFont="1" applyFill="1" applyBorder="1" applyAlignment="1" applyProtection="1">
      <alignment horizontal="left" vertical="center" wrapText="1" indent="1"/>
      <protection locked="0"/>
    </xf>
    <xf numFmtId="0" fontId="9" fillId="33" borderId="30" xfId="0" applyFont="1" applyFill="1" applyBorder="1" applyAlignment="1">
      <alignment horizontal="left" vertical="center" wrapText="1" indent="1"/>
    </xf>
    <xf numFmtId="0" fontId="9" fillId="33" borderId="31" xfId="0" applyFont="1" applyFill="1" applyBorder="1" applyAlignment="1">
      <alignment horizontal="left" vertical="center" wrapText="1" indent="1"/>
    </xf>
    <xf numFmtId="0" fontId="9" fillId="33" borderId="32" xfId="0" applyFont="1" applyFill="1" applyBorder="1" applyAlignment="1">
      <alignment horizontal="left" vertical="center" wrapText="1" indent="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 4"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5">
    <dxf>
      <border>
        <bottom style="thin"/>
      </border>
    </dxf>
    <dxf>
      <border>
        <bottom style="thin"/>
      </border>
    </dxf>
    <dxf>
      <border>
        <bottom style="thin"/>
      </border>
    </dxf>
    <dxf>
      <border>
        <bottom style="thin"/>
      </border>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123825</xdr:rowOff>
    </xdr:from>
    <xdr:to>
      <xdr:col>2</xdr:col>
      <xdr:colOff>276225</xdr:colOff>
      <xdr:row>0</xdr:row>
      <xdr:rowOff>866775</xdr:rowOff>
    </xdr:to>
    <xdr:pic>
      <xdr:nvPicPr>
        <xdr:cNvPr id="1" name="Slika 7" descr="Slika na kojoj se prikazuje stol&#10;&#10;Opis je automatski generiran"/>
        <xdr:cNvPicPr preferRelativeResize="1">
          <a:picLocks noChangeAspect="1"/>
        </xdr:cNvPicPr>
      </xdr:nvPicPr>
      <xdr:blipFill>
        <a:blip r:embed="rId1"/>
        <a:srcRect l="9259" t="28218" r="43617" b="46795"/>
        <a:stretch>
          <a:fillRect/>
        </a:stretch>
      </xdr:blipFill>
      <xdr:spPr>
        <a:xfrm>
          <a:off x="38100" y="123825"/>
          <a:ext cx="24955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15"/>
  <sheetViews>
    <sheetView showGridLines="0" showRowColHeaders="0" tabSelected="1" zoomScaleSheetLayoutView="70" zoomScalePageLayoutView="0" workbookViewId="0" topLeftCell="A1">
      <pane ySplit="2" topLeftCell="A3" activePane="bottomLeft" state="frozen"/>
      <selection pane="topLeft" activeCell="A1" sqref="A1"/>
      <selection pane="bottomLeft" activeCell="C4" sqref="C4:L4"/>
    </sheetView>
  </sheetViews>
  <sheetFormatPr defaultColWidth="9.140625" defaultRowHeight="15"/>
  <cols>
    <col min="1" max="1" width="15.8515625" style="1" customWidth="1"/>
    <col min="2" max="2" width="18.00390625" style="1" customWidth="1"/>
    <col min="3" max="3" width="4.8515625" style="1" customWidth="1"/>
    <col min="4" max="4" width="14.00390625" style="1" customWidth="1"/>
    <col min="5" max="5" width="13.00390625" style="1" customWidth="1"/>
    <col min="6" max="6" width="12.57421875" style="1" customWidth="1"/>
    <col min="7" max="7" width="9.140625" style="1" customWidth="1"/>
    <col min="8" max="8" width="5.140625" style="1" customWidth="1"/>
    <col min="9" max="9" width="9.140625" style="1" customWidth="1"/>
    <col min="10" max="10" width="13.140625" style="1" customWidth="1"/>
    <col min="11" max="11" width="10.57421875" style="1" customWidth="1"/>
    <col min="12" max="12" width="13.00390625" style="1" customWidth="1"/>
    <col min="13" max="13" width="37.7109375" style="1" hidden="1" customWidth="1"/>
    <col min="14" max="14" width="6.57421875" style="1" hidden="1" customWidth="1"/>
    <col min="15" max="15" width="38.421875" style="3" hidden="1" customWidth="1"/>
    <col min="16" max="16" width="2.28125" style="3" hidden="1" customWidth="1"/>
    <col min="17" max="17" width="15.7109375" style="3" hidden="1" customWidth="1"/>
    <col min="18" max="18" width="9.140625" style="3" customWidth="1"/>
    <col min="19" max="21" width="9.140625" style="9" customWidth="1"/>
    <col min="22" max="22" width="39.140625" style="4" customWidth="1"/>
    <col min="23" max="23" width="9.140625" style="1" customWidth="1"/>
    <col min="24" max="16384" width="9.140625" style="1" customWidth="1"/>
  </cols>
  <sheetData>
    <row r="1" spans="1:21" ht="76.5" customHeight="1" thickBot="1">
      <c r="A1" s="109"/>
      <c r="B1" s="110"/>
      <c r="C1" s="110"/>
      <c r="D1" s="110"/>
      <c r="E1" s="110"/>
      <c r="F1" s="110"/>
      <c r="G1" s="110"/>
      <c r="H1" s="110"/>
      <c r="I1" s="110"/>
      <c r="J1" s="110"/>
      <c r="K1" s="110"/>
      <c r="L1" s="111"/>
      <c r="O1" s="2">
        <f ca="1">TODAY()</f>
        <v>45160</v>
      </c>
      <c r="S1" s="4"/>
      <c r="T1" s="1"/>
      <c r="U1" s="1"/>
    </row>
    <row r="2" spans="1:21" ht="45" customHeight="1" thickBot="1">
      <c r="A2" s="173" t="s">
        <v>90</v>
      </c>
      <c r="B2" s="174"/>
      <c r="C2" s="174"/>
      <c r="D2" s="174"/>
      <c r="E2" s="174"/>
      <c r="F2" s="174"/>
      <c r="G2" s="174"/>
      <c r="H2" s="174"/>
      <c r="I2" s="174"/>
      <c r="J2" s="174"/>
      <c r="K2" s="174"/>
      <c r="L2" s="175"/>
      <c r="S2" s="4"/>
      <c r="T2" s="1"/>
      <c r="U2" s="1"/>
    </row>
    <row r="3" spans="1:21" ht="24.75" customHeight="1" thickBot="1">
      <c r="A3" s="33" t="s">
        <v>70</v>
      </c>
      <c r="B3" s="166"/>
      <c r="C3" s="166"/>
      <c r="D3" s="166"/>
      <c r="E3" s="166"/>
      <c r="F3" s="166"/>
      <c r="G3" s="166"/>
      <c r="H3" s="166"/>
      <c r="I3" s="166"/>
      <c r="J3" s="166"/>
      <c r="K3" s="166"/>
      <c r="L3" s="167"/>
      <c r="O3" s="5" t="s">
        <v>64</v>
      </c>
      <c r="P3" s="6"/>
      <c r="Q3" s="6"/>
      <c r="R3" s="7"/>
      <c r="S3" s="4"/>
      <c r="T3" s="1"/>
      <c r="U3" s="1"/>
    </row>
    <row r="4" spans="1:21" ht="24.75" customHeight="1">
      <c r="A4" s="176" t="s">
        <v>18</v>
      </c>
      <c r="B4" s="177"/>
      <c r="C4" s="178"/>
      <c r="D4" s="179"/>
      <c r="E4" s="179"/>
      <c r="F4" s="179"/>
      <c r="G4" s="179"/>
      <c r="H4" s="179"/>
      <c r="I4" s="179"/>
      <c r="J4" s="179"/>
      <c r="K4" s="179"/>
      <c r="L4" s="180"/>
      <c r="O4" s="5" t="s">
        <v>65</v>
      </c>
      <c r="P4" s="6"/>
      <c r="Q4" s="6"/>
      <c r="R4" s="6"/>
      <c r="S4" s="4"/>
      <c r="T4" s="1"/>
      <c r="U4" s="1"/>
    </row>
    <row r="5" spans="1:22" s="8" customFormat="1" ht="24.75" customHeight="1">
      <c r="A5" s="183" t="s">
        <v>19</v>
      </c>
      <c r="B5" s="181"/>
      <c r="C5" s="168"/>
      <c r="D5" s="169"/>
      <c r="E5" s="169"/>
      <c r="F5" s="169"/>
      <c r="G5" s="169"/>
      <c r="H5" s="169"/>
      <c r="I5" s="169"/>
      <c r="J5" s="169"/>
      <c r="K5" s="169"/>
      <c r="L5" s="184"/>
      <c r="O5" s="5" t="s">
        <v>2</v>
      </c>
      <c r="P5" s="9"/>
      <c r="Q5" s="9"/>
      <c r="R5" s="9"/>
      <c r="S5" s="4"/>
      <c r="T5" s="1"/>
      <c r="U5" s="1"/>
      <c r="V5" s="4"/>
    </row>
    <row r="6" spans="1:22" s="8" customFormat="1" ht="24.75" customHeight="1">
      <c r="A6" s="134" t="s">
        <v>0</v>
      </c>
      <c r="B6" s="185"/>
      <c r="C6" s="168"/>
      <c r="D6" s="169"/>
      <c r="E6" s="169"/>
      <c r="F6" s="169"/>
      <c r="G6" s="169"/>
      <c r="H6" s="169"/>
      <c r="I6" s="169"/>
      <c r="J6" s="169"/>
      <c r="K6" s="169"/>
      <c r="L6" s="184"/>
      <c r="O6" s="5" t="s">
        <v>78</v>
      </c>
      <c r="P6" s="9"/>
      <c r="Q6" s="9"/>
      <c r="R6" s="9"/>
      <c r="S6" s="4"/>
      <c r="T6" s="1"/>
      <c r="U6" s="1"/>
      <c r="V6" s="4"/>
    </row>
    <row r="7" spans="1:22" s="8" customFormat="1" ht="30" customHeight="1">
      <c r="A7" s="134" t="s">
        <v>21</v>
      </c>
      <c r="B7" s="181"/>
      <c r="C7" s="168"/>
      <c r="D7" s="169"/>
      <c r="E7" s="169"/>
      <c r="F7" s="169"/>
      <c r="G7" s="169"/>
      <c r="H7" s="169"/>
      <c r="I7" s="169"/>
      <c r="J7" s="169"/>
      <c r="K7" s="169"/>
      <c r="L7" s="184"/>
      <c r="O7" s="5" t="s">
        <v>3</v>
      </c>
      <c r="P7" s="9"/>
      <c r="Q7" s="9"/>
      <c r="R7" s="9"/>
      <c r="S7" s="4"/>
      <c r="T7" s="1"/>
      <c r="U7" s="1"/>
      <c r="V7" s="4"/>
    </row>
    <row r="8" spans="1:22" s="8" customFormat="1" ht="30" customHeight="1">
      <c r="A8" s="134" t="s">
        <v>20</v>
      </c>
      <c r="B8" s="181"/>
      <c r="C8" s="168"/>
      <c r="D8" s="169"/>
      <c r="E8" s="170"/>
      <c r="F8" s="168"/>
      <c r="G8" s="171"/>
      <c r="H8" s="171"/>
      <c r="I8" s="171"/>
      <c r="J8" s="171"/>
      <c r="K8" s="171"/>
      <c r="L8" s="172"/>
      <c r="O8" s="5" t="s">
        <v>4</v>
      </c>
      <c r="P8" s="9"/>
      <c r="Q8" s="9"/>
      <c r="R8" s="9"/>
      <c r="S8" s="4"/>
      <c r="T8" s="1"/>
      <c r="U8" s="1"/>
      <c r="V8" s="4"/>
    </row>
    <row r="9" spans="1:22" s="8" customFormat="1" ht="24.75" customHeight="1" thickBot="1">
      <c r="A9" s="186" t="s">
        <v>51</v>
      </c>
      <c r="B9" s="187"/>
      <c r="C9" s="121"/>
      <c r="D9" s="122"/>
      <c r="E9" s="122"/>
      <c r="F9" s="122"/>
      <c r="G9" s="122"/>
      <c r="H9" s="122"/>
      <c r="I9" s="122"/>
      <c r="J9" s="122"/>
      <c r="K9" s="122"/>
      <c r="L9" s="182"/>
      <c r="O9" s="5" t="s">
        <v>66</v>
      </c>
      <c r="P9" s="9"/>
      <c r="Q9" s="9"/>
      <c r="R9" s="9"/>
      <c r="S9" s="4"/>
      <c r="T9" s="1"/>
      <c r="U9" s="1"/>
      <c r="V9" s="4"/>
    </row>
    <row r="10" spans="1:21" ht="24.75" customHeight="1" thickBot="1">
      <c r="A10" s="33" t="s">
        <v>72</v>
      </c>
      <c r="B10" s="166"/>
      <c r="C10" s="166"/>
      <c r="D10" s="166"/>
      <c r="E10" s="166"/>
      <c r="F10" s="166"/>
      <c r="G10" s="166"/>
      <c r="H10" s="166"/>
      <c r="I10" s="166"/>
      <c r="J10" s="166"/>
      <c r="K10" s="166"/>
      <c r="L10" s="167"/>
      <c r="M10" s="8"/>
      <c r="N10" s="8"/>
      <c r="O10" s="5" t="s">
        <v>5</v>
      </c>
      <c r="P10" s="9"/>
      <c r="Q10" s="10"/>
      <c r="R10" s="10"/>
      <c r="S10" s="4"/>
      <c r="T10" s="1"/>
      <c r="U10" s="1"/>
    </row>
    <row r="11" spans="1:21" ht="25.5" customHeight="1">
      <c r="A11" s="151" t="s">
        <v>47</v>
      </c>
      <c r="B11" s="152"/>
      <c r="C11" s="155"/>
      <c r="D11" s="156"/>
      <c r="E11" s="157"/>
      <c r="F11" s="11" t="s">
        <v>45</v>
      </c>
      <c r="G11" s="155"/>
      <c r="H11" s="156"/>
      <c r="I11" s="156"/>
      <c r="J11" s="12" t="s">
        <v>71</v>
      </c>
      <c r="K11" s="149"/>
      <c r="L11" s="150"/>
      <c r="O11" s="5" t="s">
        <v>6</v>
      </c>
      <c r="S11" s="4"/>
      <c r="T11" s="1"/>
      <c r="U11" s="1"/>
    </row>
    <row r="12" spans="1:21" ht="30" customHeight="1">
      <c r="A12" s="153" t="s">
        <v>24</v>
      </c>
      <c r="B12" s="154"/>
      <c r="C12" s="131"/>
      <c r="D12" s="132"/>
      <c r="E12" s="133"/>
      <c r="F12" s="136" t="s">
        <v>80</v>
      </c>
      <c r="G12" s="137"/>
      <c r="H12" s="138"/>
      <c r="I12" s="131"/>
      <c r="J12" s="132"/>
      <c r="K12" s="131"/>
      <c r="L12" s="139"/>
      <c r="N12" s="3"/>
      <c r="O12" s="5" t="s">
        <v>7</v>
      </c>
      <c r="S12" s="4"/>
      <c r="T12" s="1"/>
      <c r="U12" s="1"/>
    </row>
    <row r="13" spans="1:21" ht="25.5" customHeight="1">
      <c r="A13" s="134" t="s">
        <v>22</v>
      </c>
      <c r="B13" s="135"/>
      <c r="C13" s="131"/>
      <c r="D13" s="132"/>
      <c r="E13" s="133"/>
      <c r="F13" s="140" t="s">
        <v>23</v>
      </c>
      <c r="G13" s="141"/>
      <c r="H13" s="142"/>
      <c r="I13" s="125"/>
      <c r="J13" s="126"/>
      <c r="K13" s="126"/>
      <c r="L13" s="127"/>
      <c r="N13" s="3"/>
      <c r="O13" s="5" t="s">
        <v>67</v>
      </c>
      <c r="S13" s="4"/>
      <c r="T13" s="1"/>
      <c r="U13" s="1"/>
    </row>
    <row r="14" spans="1:21" ht="30.75" customHeight="1">
      <c r="A14" s="134" t="s">
        <v>95</v>
      </c>
      <c r="B14" s="135"/>
      <c r="C14" s="159"/>
      <c r="D14" s="160"/>
      <c r="E14" s="161"/>
      <c r="F14" s="162" t="s">
        <v>96</v>
      </c>
      <c r="G14" s="163"/>
      <c r="H14" s="164"/>
      <c r="I14" s="146"/>
      <c r="J14" s="147"/>
      <c r="K14" s="147"/>
      <c r="L14" s="148"/>
      <c r="N14" s="3"/>
      <c r="O14" s="5" t="s">
        <v>8</v>
      </c>
      <c r="S14" s="4"/>
      <c r="T14" s="1"/>
      <c r="U14" s="1"/>
    </row>
    <row r="15" spans="1:21" ht="26.25" customHeight="1" thickBot="1">
      <c r="A15" s="119" t="s">
        <v>1</v>
      </c>
      <c r="B15" s="120"/>
      <c r="C15" s="128"/>
      <c r="D15" s="129"/>
      <c r="E15" s="129"/>
      <c r="F15" s="129"/>
      <c r="G15" s="130"/>
      <c r="H15" s="124" t="s">
        <v>46</v>
      </c>
      <c r="I15" s="124"/>
      <c r="J15" s="143"/>
      <c r="K15" s="144"/>
      <c r="L15" s="145"/>
      <c r="N15" s="3"/>
      <c r="O15" s="5" t="s">
        <v>9</v>
      </c>
      <c r="S15" s="4"/>
      <c r="T15" s="1"/>
      <c r="U15" s="1"/>
    </row>
    <row r="16" spans="1:21" ht="26.25" customHeight="1">
      <c r="A16" s="151" t="s">
        <v>48</v>
      </c>
      <c r="B16" s="152"/>
      <c r="C16" s="155"/>
      <c r="D16" s="156"/>
      <c r="E16" s="157"/>
      <c r="F16" s="11" t="s">
        <v>45</v>
      </c>
      <c r="G16" s="155"/>
      <c r="H16" s="156"/>
      <c r="I16" s="156"/>
      <c r="J16" s="12" t="s">
        <v>71</v>
      </c>
      <c r="K16" s="149"/>
      <c r="L16" s="150"/>
      <c r="N16" s="3"/>
      <c r="O16" s="5" t="s">
        <v>10</v>
      </c>
      <c r="S16" s="4"/>
      <c r="T16" s="1"/>
      <c r="U16" s="1"/>
    </row>
    <row r="17" spans="1:21" ht="30" customHeight="1">
      <c r="A17" s="153" t="s">
        <v>24</v>
      </c>
      <c r="B17" s="154"/>
      <c r="C17" s="131"/>
      <c r="D17" s="132"/>
      <c r="E17" s="133"/>
      <c r="F17" s="136" t="s">
        <v>25</v>
      </c>
      <c r="G17" s="137"/>
      <c r="H17" s="138"/>
      <c r="I17" s="131"/>
      <c r="J17" s="132"/>
      <c r="K17" s="131"/>
      <c r="L17" s="139"/>
      <c r="N17" s="3"/>
      <c r="O17" s="5" t="s">
        <v>11</v>
      </c>
      <c r="S17" s="4"/>
      <c r="T17" s="1"/>
      <c r="U17" s="1"/>
    </row>
    <row r="18" spans="1:21" ht="26.25" customHeight="1">
      <c r="A18" s="134" t="s">
        <v>22</v>
      </c>
      <c r="B18" s="135"/>
      <c r="C18" s="131"/>
      <c r="D18" s="132"/>
      <c r="E18" s="133"/>
      <c r="F18" s="140" t="s">
        <v>23</v>
      </c>
      <c r="G18" s="141"/>
      <c r="H18" s="142"/>
      <c r="I18" s="125"/>
      <c r="J18" s="126"/>
      <c r="K18" s="126"/>
      <c r="L18" s="127"/>
      <c r="N18" s="3"/>
      <c r="O18" s="5" t="s">
        <v>12</v>
      </c>
      <c r="S18" s="4"/>
      <c r="T18" s="1"/>
      <c r="U18" s="1"/>
    </row>
    <row r="19" spans="1:21" ht="30.75" customHeight="1">
      <c r="A19" s="134" t="s">
        <v>95</v>
      </c>
      <c r="B19" s="135"/>
      <c r="C19" s="146"/>
      <c r="D19" s="147"/>
      <c r="E19" s="165"/>
      <c r="F19" s="162" t="s">
        <v>96</v>
      </c>
      <c r="G19" s="163"/>
      <c r="H19" s="164"/>
      <c r="I19" s="146"/>
      <c r="J19" s="147"/>
      <c r="K19" s="147"/>
      <c r="L19" s="148"/>
      <c r="O19" s="5" t="s">
        <v>13</v>
      </c>
      <c r="S19" s="4"/>
      <c r="T19" s="1"/>
      <c r="U19" s="1"/>
    </row>
    <row r="20" spans="1:21" ht="26.25" customHeight="1" thickBot="1">
      <c r="A20" s="119" t="s">
        <v>1</v>
      </c>
      <c r="B20" s="120"/>
      <c r="C20" s="143"/>
      <c r="D20" s="144"/>
      <c r="E20" s="144"/>
      <c r="F20" s="144"/>
      <c r="G20" s="158"/>
      <c r="H20" s="124" t="s">
        <v>46</v>
      </c>
      <c r="I20" s="124"/>
      <c r="J20" s="143"/>
      <c r="K20" s="144"/>
      <c r="L20" s="145"/>
      <c r="O20" s="5" t="s">
        <v>14</v>
      </c>
      <c r="S20" s="4"/>
      <c r="T20" s="1"/>
      <c r="U20" s="1"/>
    </row>
    <row r="21" spans="1:21" ht="26.25" customHeight="1">
      <c r="A21" s="151" t="s">
        <v>49</v>
      </c>
      <c r="B21" s="152"/>
      <c r="C21" s="155"/>
      <c r="D21" s="156"/>
      <c r="E21" s="157"/>
      <c r="F21" s="11" t="s">
        <v>45</v>
      </c>
      <c r="G21" s="155"/>
      <c r="H21" s="156"/>
      <c r="I21" s="156"/>
      <c r="J21" s="12" t="s">
        <v>71</v>
      </c>
      <c r="K21" s="149"/>
      <c r="L21" s="150"/>
      <c r="O21" s="5" t="s">
        <v>15</v>
      </c>
      <c r="S21" s="4"/>
      <c r="T21" s="1"/>
      <c r="U21" s="1"/>
    </row>
    <row r="22" spans="1:21" ht="30" customHeight="1">
      <c r="A22" s="153" t="s">
        <v>24</v>
      </c>
      <c r="B22" s="154"/>
      <c r="C22" s="131"/>
      <c r="D22" s="132"/>
      <c r="E22" s="133"/>
      <c r="F22" s="136" t="s">
        <v>25</v>
      </c>
      <c r="G22" s="137"/>
      <c r="H22" s="138"/>
      <c r="I22" s="131"/>
      <c r="J22" s="132"/>
      <c r="K22" s="131"/>
      <c r="L22" s="139"/>
      <c r="O22" s="5" t="s">
        <v>79</v>
      </c>
      <c r="S22" s="4"/>
      <c r="T22" s="1"/>
      <c r="U22" s="1"/>
    </row>
    <row r="23" spans="1:21" ht="26.25" customHeight="1">
      <c r="A23" s="134" t="s">
        <v>22</v>
      </c>
      <c r="B23" s="135"/>
      <c r="C23" s="131"/>
      <c r="D23" s="132"/>
      <c r="E23" s="133"/>
      <c r="F23" s="140" t="s">
        <v>23</v>
      </c>
      <c r="G23" s="141"/>
      <c r="H23" s="142"/>
      <c r="I23" s="125"/>
      <c r="J23" s="126"/>
      <c r="K23" s="126"/>
      <c r="L23" s="127"/>
      <c r="O23" s="5" t="s">
        <v>16</v>
      </c>
      <c r="S23" s="4"/>
      <c r="T23" s="1"/>
      <c r="U23" s="1"/>
    </row>
    <row r="24" spans="1:21" ht="30.75" customHeight="1">
      <c r="A24" s="134" t="s">
        <v>95</v>
      </c>
      <c r="B24" s="135"/>
      <c r="C24" s="146"/>
      <c r="D24" s="147"/>
      <c r="E24" s="165"/>
      <c r="F24" s="162" t="s">
        <v>96</v>
      </c>
      <c r="G24" s="163"/>
      <c r="H24" s="164"/>
      <c r="I24" s="146"/>
      <c r="J24" s="147"/>
      <c r="K24" s="147"/>
      <c r="L24" s="148"/>
      <c r="O24" s="5" t="s">
        <v>17</v>
      </c>
      <c r="S24" s="4"/>
      <c r="T24" s="1"/>
      <c r="U24" s="1"/>
    </row>
    <row r="25" spans="1:21" ht="26.25" customHeight="1" thickBot="1">
      <c r="A25" s="119" t="s">
        <v>1</v>
      </c>
      <c r="B25" s="120"/>
      <c r="C25" s="143"/>
      <c r="D25" s="144"/>
      <c r="E25" s="144"/>
      <c r="F25" s="144"/>
      <c r="G25" s="158"/>
      <c r="H25" s="124" t="s">
        <v>46</v>
      </c>
      <c r="I25" s="124"/>
      <c r="J25" s="143"/>
      <c r="K25" s="144"/>
      <c r="L25" s="145"/>
      <c r="O25" s="5"/>
      <c r="S25" s="4"/>
      <c r="T25" s="1"/>
      <c r="U25" s="1"/>
    </row>
    <row r="26" spans="1:21" ht="26.25" customHeight="1">
      <c r="A26" s="151" t="s">
        <v>50</v>
      </c>
      <c r="B26" s="152"/>
      <c r="C26" s="155"/>
      <c r="D26" s="156"/>
      <c r="E26" s="157"/>
      <c r="F26" s="11" t="s">
        <v>45</v>
      </c>
      <c r="G26" s="155"/>
      <c r="H26" s="156"/>
      <c r="I26" s="156"/>
      <c r="J26" s="12" t="s">
        <v>71</v>
      </c>
      <c r="K26" s="149"/>
      <c r="L26" s="150"/>
      <c r="S26" s="4"/>
      <c r="T26" s="1"/>
      <c r="U26" s="1"/>
    </row>
    <row r="27" spans="1:21" ht="30" customHeight="1">
      <c r="A27" s="153" t="s">
        <v>24</v>
      </c>
      <c r="B27" s="154"/>
      <c r="C27" s="131"/>
      <c r="D27" s="132"/>
      <c r="E27" s="133"/>
      <c r="F27" s="136" t="s">
        <v>25</v>
      </c>
      <c r="G27" s="137"/>
      <c r="H27" s="138"/>
      <c r="I27" s="131"/>
      <c r="J27" s="132"/>
      <c r="K27" s="131"/>
      <c r="L27" s="139"/>
      <c r="S27" s="4"/>
      <c r="T27" s="1"/>
      <c r="U27" s="1"/>
    </row>
    <row r="28" spans="1:21" ht="26.25" customHeight="1">
      <c r="A28" s="134" t="s">
        <v>22</v>
      </c>
      <c r="B28" s="135"/>
      <c r="C28" s="131"/>
      <c r="D28" s="132"/>
      <c r="E28" s="133"/>
      <c r="F28" s="140" t="s">
        <v>23</v>
      </c>
      <c r="G28" s="141"/>
      <c r="H28" s="142"/>
      <c r="I28" s="125"/>
      <c r="J28" s="126"/>
      <c r="K28" s="126"/>
      <c r="L28" s="127"/>
      <c r="S28" s="4"/>
      <c r="T28" s="1"/>
      <c r="U28" s="1"/>
    </row>
    <row r="29" spans="1:21" ht="30.75" customHeight="1">
      <c r="A29" s="134" t="s">
        <v>95</v>
      </c>
      <c r="B29" s="135"/>
      <c r="C29" s="146"/>
      <c r="D29" s="147"/>
      <c r="E29" s="165"/>
      <c r="F29" s="162" t="s">
        <v>96</v>
      </c>
      <c r="G29" s="163"/>
      <c r="H29" s="164"/>
      <c r="I29" s="146"/>
      <c r="J29" s="147"/>
      <c r="K29" s="147"/>
      <c r="L29" s="148"/>
      <c r="S29" s="4"/>
      <c r="T29" s="1"/>
      <c r="U29" s="1"/>
    </row>
    <row r="30" spans="1:21" ht="26.25" customHeight="1" thickBot="1">
      <c r="A30" s="119" t="s">
        <v>1</v>
      </c>
      <c r="B30" s="120"/>
      <c r="C30" s="121"/>
      <c r="D30" s="122"/>
      <c r="E30" s="122"/>
      <c r="F30" s="122"/>
      <c r="G30" s="123"/>
      <c r="H30" s="124" t="s">
        <v>46</v>
      </c>
      <c r="I30" s="124"/>
      <c r="J30" s="143"/>
      <c r="K30" s="144"/>
      <c r="L30" s="145"/>
      <c r="S30" s="4"/>
      <c r="T30" s="1"/>
      <c r="U30" s="1"/>
    </row>
    <row r="31" spans="1:28" s="15" customFormat="1" ht="60" customHeight="1" thickBot="1">
      <c r="A31" s="84"/>
      <c r="B31" s="85"/>
      <c r="C31" s="85"/>
      <c r="D31" s="85"/>
      <c r="E31" s="85"/>
      <c r="F31" s="85"/>
      <c r="G31" s="85"/>
      <c r="H31" s="85"/>
      <c r="I31" s="85"/>
      <c r="J31" s="85"/>
      <c r="K31" s="85"/>
      <c r="L31" s="86"/>
      <c r="M31" s="77"/>
      <c r="N31" s="78"/>
      <c r="O31" s="13"/>
      <c r="P31" s="13"/>
      <c r="Q31" s="13"/>
      <c r="R31" s="14"/>
      <c r="S31" s="13"/>
      <c r="T31" s="13"/>
      <c r="U31" s="13"/>
      <c r="V31" s="13"/>
      <c r="W31" s="13"/>
      <c r="X31" s="13"/>
      <c r="Y31" s="13"/>
      <c r="Z31" s="13"/>
      <c r="AA31" s="13"/>
      <c r="AB31" s="13"/>
    </row>
    <row r="32" spans="1:28" s="15" customFormat="1" ht="45" customHeight="1" thickBot="1">
      <c r="A32" s="173" t="s">
        <v>73</v>
      </c>
      <c r="B32" s="174"/>
      <c r="C32" s="174"/>
      <c r="D32" s="174"/>
      <c r="E32" s="174"/>
      <c r="F32" s="174"/>
      <c r="G32" s="174"/>
      <c r="H32" s="174"/>
      <c r="I32" s="174"/>
      <c r="J32" s="174"/>
      <c r="K32" s="174"/>
      <c r="L32" s="175"/>
      <c r="M32" s="77"/>
      <c r="N32" s="78"/>
      <c r="O32" s="13"/>
      <c r="P32" s="13"/>
      <c r="Q32" s="13"/>
      <c r="R32" s="13"/>
      <c r="S32" s="13"/>
      <c r="T32" s="13"/>
      <c r="U32" s="13"/>
      <c r="V32" s="13"/>
      <c r="W32" s="13"/>
      <c r="X32" s="13"/>
      <c r="Y32" s="13"/>
      <c r="Z32" s="13"/>
      <c r="AA32" s="13"/>
      <c r="AB32" s="13"/>
    </row>
    <row r="33" spans="1:28" s="15" customFormat="1" ht="19.5" customHeight="1" thickBot="1">
      <c r="A33" s="33" t="s">
        <v>91</v>
      </c>
      <c r="B33" s="34"/>
      <c r="C33" s="34"/>
      <c r="D33" s="34"/>
      <c r="E33" s="34"/>
      <c r="F33" s="34"/>
      <c r="G33" s="34"/>
      <c r="H33" s="34"/>
      <c r="I33" s="34"/>
      <c r="J33" s="34"/>
      <c r="K33" s="34"/>
      <c r="L33" s="35"/>
      <c r="M33" s="16"/>
      <c r="N33" s="13"/>
      <c r="O33" s="13" t="s">
        <v>62</v>
      </c>
      <c r="P33" s="13"/>
      <c r="Q33" s="13"/>
      <c r="R33" s="13"/>
      <c r="S33" s="13"/>
      <c r="T33" s="13"/>
      <c r="U33" s="13"/>
      <c r="V33" s="13"/>
      <c r="W33" s="13"/>
      <c r="X33" s="13"/>
      <c r="Y33" s="13"/>
      <c r="Z33" s="13"/>
      <c r="AA33" s="13"/>
      <c r="AB33" s="13"/>
    </row>
    <row r="34" spans="1:28" s="15" customFormat="1" ht="30" customHeight="1">
      <c r="A34" s="39" t="s">
        <v>87</v>
      </c>
      <c r="B34" s="40"/>
      <c r="C34" s="41"/>
      <c r="D34" s="42"/>
      <c r="E34" s="42"/>
      <c r="F34" s="42"/>
      <c r="G34" s="42"/>
      <c r="H34" s="42"/>
      <c r="I34" s="42"/>
      <c r="J34" s="42"/>
      <c r="K34" s="42"/>
      <c r="L34" s="43"/>
      <c r="M34" s="16"/>
      <c r="N34" s="13"/>
      <c r="O34" s="13" t="s">
        <v>63</v>
      </c>
      <c r="P34" s="13"/>
      <c r="Q34" s="13"/>
      <c r="R34" s="13"/>
      <c r="S34" s="13"/>
      <c r="T34" s="13"/>
      <c r="U34" s="13"/>
      <c r="V34" s="13"/>
      <c r="W34" s="13"/>
      <c r="X34" s="13"/>
      <c r="Y34" s="13"/>
      <c r="Z34" s="13"/>
      <c r="AA34" s="13"/>
      <c r="AB34" s="13"/>
    </row>
    <row r="35" spans="1:28" s="15" customFormat="1" ht="30" customHeight="1" thickBot="1">
      <c r="A35" s="47" t="s">
        <v>82</v>
      </c>
      <c r="B35" s="48"/>
      <c r="C35" s="44"/>
      <c r="D35" s="45"/>
      <c r="E35" s="45"/>
      <c r="F35" s="45"/>
      <c r="G35" s="45"/>
      <c r="H35" s="45"/>
      <c r="I35" s="45"/>
      <c r="J35" s="45"/>
      <c r="K35" s="45"/>
      <c r="L35" s="46"/>
      <c r="M35" s="16"/>
      <c r="N35" s="13"/>
      <c r="O35" s="13"/>
      <c r="P35" s="13"/>
      <c r="Q35" s="13"/>
      <c r="R35" s="13"/>
      <c r="S35" s="13"/>
      <c r="T35" s="13"/>
      <c r="U35" s="13"/>
      <c r="V35" s="13"/>
      <c r="W35" s="13"/>
      <c r="X35" s="13"/>
      <c r="Y35" s="13"/>
      <c r="Z35" s="13"/>
      <c r="AA35" s="13"/>
      <c r="AB35" s="13"/>
    </row>
    <row r="36" spans="1:28" s="15" customFormat="1" ht="19.5" customHeight="1" thickBot="1">
      <c r="A36" s="33" t="s">
        <v>92</v>
      </c>
      <c r="B36" s="34"/>
      <c r="C36" s="34"/>
      <c r="D36" s="34"/>
      <c r="E36" s="34"/>
      <c r="F36" s="34"/>
      <c r="G36" s="34"/>
      <c r="H36" s="34"/>
      <c r="I36" s="34"/>
      <c r="J36" s="34"/>
      <c r="K36" s="34"/>
      <c r="L36" s="35"/>
      <c r="M36" s="16"/>
      <c r="N36" s="13"/>
      <c r="O36" s="16" t="s">
        <v>60</v>
      </c>
      <c r="P36" s="13"/>
      <c r="Q36" s="13"/>
      <c r="R36" s="13"/>
      <c r="S36" s="13"/>
      <c r="T36" s="13"/>
      <c r="U36" s="13"/>
      <c r="V36" s="13"/>
      <c r="W36" s="13"/>
      <c r="X36" s="13"/>
      <c r="Y36" s="13"/>
      <c r="Z36" s="13"/>
      <c r="AA36" s="13"/>
      <c r="AB36" s="13"/>
    </row>
    <row r="37" spans="1:28" s="15" customFormat="1" ht="30" customHeight="1">
      <c r="A37" s="39" t="s">
        <v>88</v>
      </c>
      <c r="B37" s="40"/>
      <c r="C37" s="36"/>
      <c r="D37" s="37"/>
      <c r="E37" s="37"/>
      <c r="F37" s="37"/>
      <c r="G37" s="37"/>
      <c r="H37" s="37"/>
      <c r="I37" s="37"/>
      <c r="J37" s="37"/>
      <c r="K37" s="37"/>
      <c r="L37" s="38"/>
      <c r="M37" s="13"/>
      <c r="N37" s="13"/>
      <c r="O37" s="13" t="s">
        <v>61</v>
      </c>
      <c r="P37" s="13"/>
      <c r="Q37" s="13"/>
      <c r="R37" s="13"/>
      <c r="S37" s="13"/>
      <c r="T37" s="13"/>
      <c r="U37" s="13"/>
      <c r="V37" s="13"/>
      <c r="W37" s="13"/>
      <c r="X37" s="13"/>
      <c r="Y37" s="13"/>
      <c r="Z37" s="13"/>
      <c r="AA37" s="13"/>
      <c r="AB37" s="13"/>
    </row>
    <row r="38" spans="1:28" s="15" customFormat="1" ht="30" customHeight="1" hidden="1">
      <c r="A38" s="193" t="s">
        <v>58</v>
      </c>
      <c r="B38" s="202"/>
      <c r="C38" s="203"/>
      <c r="D38" s="203"/>
      <c r="E38" s="203"/>
      <c r="F38" s="203"/>
      <c r="G38" s="203"/>
      <c r="H38" s="203"/>
      <c r="I38" s="203"/>
      <c r="J38" s="203"/>
      <c r="K38" s="203"/>
      <c r="L38" s="204"/>
      <c r="M38" s="16"/>
      <c r="N38" s="13"/>
      <c r="O38" s="13"/>
      <c r="P38" s="13"/>
      <c r="Q38" s="13"/>
      <c r="R38" s="13"/>
      <c r="S38" s="13"/>
      <c r="T38" s="13"/>
      <c r="U38" s="13"/>
      <c r="V38" s="13"/>
      <c r="W38" s="13"/>
      <c r="X38" s="13"/>
      <c r="Y38" s="13"/>
      <c r="Z38" s="13"/>
      <c r="AA38" s="13"/>
      <c r="AB38" s="13"/>
    </row>
    <row r="39" spans="1:28" s="15" customFormat="1" ht="19.5" customHeight="1" thickBot="1">
      <c r="A39" s="47" t="s">
        <v>59</v>
      </c>
      <c r="B39" s="201"/>
      <c r="C39" s="188"/>
      <c r="D39" s="188"/>
      <c r="E39" s="188"/>
      <c r="F39" s="188"/>
      <c r="G39" s="188"/>
      <c r="H39" s="188"/>
      <c r="I39" s="188"/>
      <c r="J39" s="188"/>
      <c r="K39" s="188"/>
      <c r="L39" s="189"/>
      <c r="M39" s="16"/>
      <c r="N39" s="13"/>
      <c r="O39" s="13"/>
      <c r="P39" s="13"/>
      <c r="Q39" s="13"/>
      <c r="R39" s="13"/>
      <c r="S39" s="13"/>
      <c r="T39" s="13"/>
      <c r="U39" s="13"/>
      <c r="V39" s="13"/>
      <c r="W39" s="13"/>
      <c r="X39" s="13"/>
      <c r="Y39" s="13"/>
      <c r="Z39" s="13"/>
      <c r="AA39" s="13"/>
      <c r="AB39" s="13"/>
    </row>
    <row r="40" spans="1:28" s="15" customFormat="1" ht="19.5" customHeight="1" thickBot="1">
      <c r="A40" s="33" t="s">
        <v>93</v>
      </c>
      <c r="B40" s="34"/>
      <c r="C40" s="34"/>
      <c r="D40" s="34"/>
      <c r="E40" s="34"/>
      <c r="F40" s="34"/>
      <c r="G40" s="34"/>
      <c r="H40" s="34"/>
      <c r="I40" s="34"/>
      <c r="J40" s="34"/>
      <c r="K40" s="34"/>
      <c r="L40" s="35"/>
      <c r="M40" s="16"/>
      <c r="N40" s="13"/>
      <c r="O40" s="13"/>
      <c r="P40" s="13"/>
      <c r="Q40" s="13"/>
      <c r="R40" s="13"/>
      <c r="S40" s="13"/>
      <c r="T40" s="13"/>
      <c r="U40" s="13"/>
      <c r="V40" s="13"/>
      <c r="W40" s="13"/>
      <c r="X40" s="13"/>
      <c r="Y40" s="13"/>
      <c r="Z40" s="13"/>
      <c r="AA40" s="13"/>
      <c r="AB40" s="13"/>
    </row>
    <row r="41" spans="1:28" s="15" customFormat="1" ht="19.5" customHeight="1">
      <c r="A41" s="193" t="s">
        <v>74</v>
      </c>
      <c r="B41" s="194"/>
      <c r="C41" s="36"/>
      <c r="D41" s="37"/>
      <c r="E41" s="37"/>
      <c r="F41" s="37"/>
      <c r="G41" s="37"/>
      <c r="H41" s="37"/>
      <c r="I41" s="37"/>
      <c r="J41" s="37"/>
      <c r="K41" s="37"/>
      <c r="L41" s="38"/>
      <c r="M41" s="16"/>
      <c r="N41" s="13"/>
      <c r="O41" s="13" t="s">
        <v>84</v>
      </c>
      <c r="P41" s="13"/>
      <c r="Q41" s="13"/>
      <c r="R41" s="13"/>
      <c r="S41" s="13"/>
      <c r="T41" s="13"/>
      <c r="U41" s="13"/>
      <c r="V41" s="13"/>
      <c r="W41" s="13"/>
      <c r="X41" s="13"/>
      <c r="Y41" s="13"/>
      <c r="Z41" s="13"/>
      <c r="AA41" s="13"/>
      <c r="AB41" s="13"/>
    </row>
    <row r="42" spans="1:28" s="15" customFormat="1" ht="25.5" customHeight="1">
      <c r="A42" s="193" t="s">
        <v>75</v>
      </c>
      <c r="B42" s="194"/>
      <c r="C42" s="205"/>
      <c r="D42" s="206"/>
      <c r="E42" s="206"/>
      <c r="F42" s="206"/>
      <c r="G42" s="206"/>
      <c r="H42" s="206"/>
      <c r="I42" s="206"/>
      <c r="J42" s="206"/>
      <c r="K42" s="206"/>
      <c r="L42" s="207"/>
      <c r="M42" s="16"/>
      <c r="N42" s="13"/>
      <c r="O42" s="13" t="s">
        <v>85</v>
      </c>
      <c r="P42" s="13"/>
      <c r="Q42" s="13"/>
      <c r="R42" s="13"/>
      <c r="S42" s="13"/>
      <c r="T42" s="13"/>
      <c r="U42" s="13"/>
      <c r="V42" s="13"/>
      <c r="W42" s="13"/>
      <c r="X42" s="13"/>
      <c r="Y42" s="13"/>
      <c r="Z42" s="13"/>
      <c r="AA42" s="13"/>
      <c r="AB42" s="13"/>
    </row>
    <row r="43" spans="1:28" s="15" customFormat="1" ht="30" customHeight="1" thickBot="1">
      <c r="A43" s="193" t="s">
        <v>76</v>
      </c>
      <c r="B43" s="202"/>
      <c r="C43" s="208"/>
      <c r="D43" s="209"/>
      <c r="E43" s="209"/>
      <c r="F43" s="209"/>
      <c r="G43" s="209"/>
      <c r="H43" s="209"/>
      <c r="I43" s="209"/>
      <c r="J43" s="209"/>
      <c r="K43" s="209"/>
      <c r="L43" s="210"/>
      <c r="M43" s="16"/>
      <c r="N43" s="13"/>
      <c r="O43" s="13" t="s">
        <v>86</v>
      </c>
      <c r="P43" s="13"/>
      <c r="Q43" s="13"/>
      <c r="R43" s="13"/>
      <c r="S43" s="13"/>
      <c r="T43" s="13"/>
      <c r="U43" s="13"/>
      <c r="V43" s="13"/>
      <c r="W43" s="13"/>
      <c r="X43" s="13"/>
      <c r="Y43" s="13"/>
      <c r="Z43" s="13"/>
      <c r="AA43" s="13"/>
      <c r="AB43" s="13"/>
    </row>
    <row r="44" spans="1:28" s="15" customFormat="1" ht="19.5" customHeight="1" thickBot="1">
      <c r="A44" s="33" t="s">
        <v>94</v>
      </c>
      <c r="B44" s="34"/>
      <c r="C44" s="34"/>
      <c r="D44" s="34"/>
      <c r="E44" s="34"/>
      <c r="F44" s="34"/>
      <c r="G44" s="34"/>
      <c r="H44" s="34"/>
      <c r="I44" s="34"/>
      <c r="J44" s="34"/>
      <c r="K44" s="34"/>
      <c r="L44" s="35"/>
      <c r="M44" s="16"/>
      <c r="N44" s="13"/>
      <c r="O44" s="13"/>
      <c r="P44" s="13"/>
      <c r="Q44" s="13"/>
      <c r="R44" s="13"/>
      <c r="S44" s="13"/>
      <c r="T44" s="13"/>
      <c r="U44" s="13"/>
      <c r="V44" s="13"/>
      <c r="W44" s="13"/>
      <c r="X44" s="13"/>
      <c r="Y44" s="13"/>
      <c r="Z44" s="13"/>
      <c r="AA44" s="13"/>
      <c r="AB44" s="13"/>
    </row>
    <row r="45" spans="1:28" s="15" customFormat="1" ht="30" customHeight="1">
      <c r="A45" s="193" t="s">
        <v>77</v>
      </c>
      <c r="B45" s="194"/>
      <c r="C45" s="205"/>
      <c r="D45" s="206"/>
      <c r="E45" s="206"/>
      <c r="F45" s="206"/>
      <c r="G45" s="206"/>
      <c r="H45" s="206"/>
      <c r="I45" s="206"/>
      <c r="J45" s="206"/>
      <c r="K45" s="206"/>
      <c r="L45" s="207"/>
      <c r="M45" s="16"/>
      <c r="N45" s="13"/>
      <c r="O45" s="13"/>
      <c r="P45" s="13"/>
      <c r="Q45" s="13"/>
      <c r="R45" s="13"/>
      <c r="S45" s="13"/>
      <c r="T45" s="13"/>
      <c r="U45" s="13"/>
      <c r="V45" s="13"/>
      <c r="W45" s="13"/>
      <c r="X45" s="13"/>
      <c r="Y45" s="13"/>
      <c r="Z45" s="13"/>
      <c r="AA45" s="13"/>
      <c r="AB45" s="13"/>
    </row>
    <row r="46" spans="1:28" s="15" customFormat="1" ht="30" customHeight="1" thickBot="1">
      <c r="A46" s="47" t="s">
        <v>81</v>
      </c>
      <c r="B46" s="48"/>
      <c r="C46" s="211"/>
      <c r="D46" s="212"/>
      <c r="E46" s="212"/>
      <c r="F46" s="212"/>
      <c r="G46" s="212"/>
      <c r="H46" s="212"/>
      <c r="I46" s="212"/>
      <c r="J46" s="212"/>
      <c r="K46" s="212"/>
      <c r="L46" s="213"/>
      <c r="M46" s="16"/>
      <c r="N46" s="13"/>
      <c r="O46" s="3"/>
      <c r="P46" s="13"/>
      <c r="Q46" s="13"/>
      <c r="R46" s="13"/>
      <c r="S46" s="13"/>
      <c r="T46" s="13"/>
      <c r="U46" s="13"/>
      <c r="V46" s="13"/>
      <c r="W46" s="13"/>
      <c r="X46" s="13"/>
      <c r="Y46" s="13"/>
      <c r="Z46" s="13"/>
      <c r="AA46" s="13"/>
      <c r="AB46" s="13"/>
    </row>
    <row r="47" spans="1:28" s="15" customFormat="1" ht="62.25" customHeight="1">
      <c r="A47" s="214" t="s">
        <v>52</v>
      </c>
      <c r="B47" s="215"/>
      <c r="C47" s="215"/>
      <c r="D47" s="215" t="s">
        <v>53</v>
      </c>
      <c r="E47" s="215"/>
      <c r="F47" s="215"/>
      <c r="G47" s="215"/>
      <c r="H47" s="215"/>
      <c r="I47" s="215"/>
      <c r="J47" s="215"/>
      <c r="K47" s="215"/>
      <c r="L47" s="216"/>
      <c r="M47" s="13"/>
      <c r="N47" s="13"/>
      <c r="O47" s="3"/>
      <c r="P47" s="13"/>
      <c r="Q47" s="13"/>
      <c r="R47" s="13"/>
      <c r="S47" s="13"/>
      <c r="T47" s="13"/>
      <c r="U47" s="13"/>
      <c r="V47" s="13"/>
      <c r="W47" s="13"/>
      <c r="X47" s="13"/>
      <c r="Y47" s="13"/>
      <c r="Z47" s="13"/>
      <c r="AA47" s="13"/>
      <c r="AB47" s="13"/>
    </row>
    <row r="48" spans="1:29" ht="60" customHeight="1" thickBot="1">
      <c r="A48" s="195"/>
      <c r="B48" s="196"/>
      <c r="C48" s="196"/>
      <c r="D48" s="196"/>
      <c r="E48" s="196"/>
      <c r="F48" s="196"/>
      <c r="G48" s="196"/>
      <c r="H48" s="196"/>
      <c r="I48" s="196"/>
      <c r="J48" s="196"/>
      <c r="K48" s="196"/>
      <c r="L48" s="197"/>
      <c r="M48" s="77"/>
      <c r="N48" s="78"/>
      <c r="R48" s="14"/>
      <c r="S48" s="17"/>
      <c r="T48" s="17"/>
      <c r="U48" s="17"/>
      <c r="V48" s="17"/>
      <c r="W48" s="17"/>
      <c r="X48" s="17"/>
      <c r="Y48" s="17"/>
      <c r="Z48" s="17"/>
      <c r="AA48" s="18"/>
      <c r="AB48" s="18"/>
      <c r="AC48" s="18"/>
    </row>
    <row r="49" spans="1:29" ht="39.75" customHeight="1">
      <c r="A49" s="198" t="s">
        <v>54</v>
      </c>
      <c r="B49" s="199"/>
      <c r="C49" s="199"/>
      <c r="D49" s="199"/>
      <c r="E49" s="199"/>
      <c r="F49" s="199"/>
      <c r="G49" s="199"/>
      <c r="H49" s="199"/>
      <c r="I49" s="199"/>
      <c r="J49" s="199"/>
      <c r="K49" s="199"/>
      <c r="L49" s="200"/>
      <c r="M49" s="77"/>
      <c r="N49" s="78"/>
      <c r="R49" s="14"/>
      <c r="S49" s="18"/>
      <c r="T49" s="18"/>
      <c r="U49" s="18"/>
      <c r="V49" s="18"/>
      <c r="W49" s="18"/>
      <c r="X49" s="18"/>
      <c r="Y49" s="18"/>
      <c r="Z49" s="18"/>
      <c r="AA49" s="18"/>
      <c r="AB49" s="18"/>
      <c r="AC49" s="18"/>
    </row>
    <row r="50" spans="1:21" ht="25.5" customHeight="1">
      <c r="A50" s="57"/>
      <c r="B50" s="58"/>
      <c r="C50" s="58"/>
      <c r="D50" s="58"/>
      <c r="E50" s="58"/>
      <c r="F50" s="58"/>
      <c r="G50" s="58"/>
      <c r="H50" s="58"/>
      <c r="I50" s="58"/>
      <c r="J50" s="58"/>
      <c r="K50" s="58"/>
      <c r="L50" s="59"/>
      <c r="S50" s="4"/>
      <c r="T50" s="1"/>
      <c r="U50" s="1"/>
    </row>
    <row r="51" spans="1:21" ht="39.75" customHeight="1">
      <c r="A51" s="49">
        <f>IF(C11&lt;&gt;"","Izvođač radova "&amp;C11&amp;" (OIB:"&amp;K11&amp;"), adresa "&amp;C12&amp;", sjedište "&amp;I12&amp;" "&amp;K12,"")</f>
      </c>
      <c r="B51" s="50"/>
      <c r="C51" s="50"/>
      <c r="D51" s="50"/>
      <c r="E51" s="50"/>
      <c r="F51" s="50"/>
      <c r="G51" s="50"/>
      <c r="H51" s="50"/>
      <c r="I51" s="50"/>
      <c r="J51" s="50"/>
      <c r="K51" s="50"/>
      <c r="L51" s="51"/>
      <c r="S51" s="4"/>
      <c r="T51" s="1"/>
      <c r="U51" s="1"/>
    </row>
    <row r="52" spans="1:21" ht="22.5" customHeight="1">
      <c r="A52" s="49">
        <f>IF(C11&lt;&gt;"","Izjavljujem da dajem garanciju na:","")</f>
      </c>
      <c r="B52" s="50"/>
      <c r="C52" s="50"/>
      <c r="D52" s="50"/>
      <c r="E52" s="50"/>
      <c r="F52" s="50"/>
      <c r="G52" s="50"/>
      <c r="H52" s="50"/>
      <c r="I52" s="50"/>
      <c r="J52" s="50"/>
      <c r="K52" s="50"/>
      <c r="L52" s="51"/>
      <c r="S52" s="4"/>
      <c r="T52" s="1"/>
      <c r="U52" s="1"/>
    </row>
    <row r="53" spans="1:21" ht="39" customHeight="1">
      <c r="A53" s="116">
        <f>IF(C11&lt;&gt;"","                  1) radove po računu "&amp;C13&amp;", najmanje 2 godine od dana izdavanja računa, odnosono prema Zakonu o obveznim odnosima NN35/05, 41/08, 125/11, 78/15, 29/18 te","")</f>
      </c>
      <c r="B53" s="117"/>
      <c r="C53" s="117"/>
      <c r="D53" s="117"/>
      <c r="E53" s="117"/>
      <c r="F53" s="117"/>
      <c r="G53" s="117"/>
      <c r="H53" s="117"/>
      <c r="I53" s="117"/>
      <c r="J53" s="117"/>
      <c r="K53" s="117"/>
      <c r="L53" s="118"/>
      <c r="S53" s="4"/>
      <c r="T53" s="1"/>
      <c r="U53" s="1"/>
    </row>
    <row r="54" spans="1:21" ht="18.75" customHeight="1">
      <c r="A54" s="49">
        <f>IF(C11&lt;&gt;"","                  2) opremu, po istom računu, na rokove koji nisu kraći od rokova dobavljača opreme","")</f>
      </c>
      <c r="B54" s="50"/>
      <c r="C54" s="50"/>
      <c r="D54" s="50"/>
      <c r="E54" s="50"/>
      <c r="F54" s="50"/>
      <c r="G54" s="50"/>
      <c r="H54" s="50"/>
      <c r="I54" s="50"/>
      <c r="J54" s="50"/>
      <c r="K54" s="50"/>
      <c r="L54" s="51"/>
      <c r="S54" s="4"/>
      <c r="T54" s="1"/>
      <c r="U54" s="1"/>
    </row>
    <row r="55" spans="1:21" ht="75" customHeight="1">
      <c r="A55" s="19">
        <f>IF(C11&lt;&gt;"","Potpis izvođača radova","")</f>
      </c>
      <c r="B55" s="20"/>
      <c r="C55" s="52"/>
      <c r="D55" s="52"/>
      <c r="E55" s="52"/>
      <c r="F55" s="52"/>
      <c r="G55" s="52"/>
      <c r="H55" s="52"/>
      <c r="I55" s="52"/>
      <c r="J55" s="52"/>
      <c r="K55" s="52"/>
      <c r="L55" s="21"/>
      <c r="S55" s="4"/>
      <c r="T55" s="1"/>
      <c r="U55" s="1"/>
    </row>
    <row r="56" spans="1:21" ht="14.25">
      <c r="A56" s="82"/>
      <c r="B56" s="83"/>
      <c r="C56" s="53">
        <f>IF(C11&lt;&gt;"","(mjesto, datum, žig, potpis)","")</f>
      </c>
      <c r="D56" s="53"/>
      <c r="E56" s="53"/>
      <c r="F56" s="53"/>
      <c r="G56" s="53"/>
      <c r="H56" s="53"/>
      <c r="I56" s="53"/>
      <c r="J56" s="53"/>
      <c r="K56" s="53"/>
      <c r="L56" s="21"/>
      <c r="S56" s="4"/>
      <c r="T56" s="1"/>
      <c r="U56" s="1"/>
    </row>
    <row r="57" spans="1:21" ht="34.5" customHeight="1">
      <c r="A57" s="22"/>
      <c r="B57" s="20"/>
      <c r="C57" s="20"/>
      <c r="D57" s="20"/>
      <c r="E57" s="20"/>
      <c r="F57" s="20"/>
      <c r="G57" s="20"/>
      <c r="H57" s="20"/>
      <c r="I57" s="20"/>
      <c r="J57" s="20"/>
      <c r="K57" s="20"/>
      <c r="L57" s="21"/>
      <c r="S57" s="4"/>
      <c r="T57" s="1"/>
      <c r="U57" s="1"/>
    </row>
    <row r="58" spans="1:21" ht="34.5" customHeight="1">
      <c r="A58" s="82"/>
      <c r="B58" s="83"/>
      <c r="C58" s="52"/>
      <c r="D58" s="52"/>
      <c r="E58" s="52"/>
      <c r="F58" s="52"/>
      <c r="G58" s="52"/>
      <c r="H58" s="52"/>
      <c r="I58" s="52"/>
      <c r="J58" s="52"/>
      <c r="K58" s="52"/>
      <c r="L58" s="21"/>
      <c r="S58" s="4"/>
      <c r="T58" s="1"/>
      <c r="U58" s="1"/>
    </row>
    <row r="59" spans="1:21" ht="39.75" customHeight="1">
      <c r="A59" s="49">
        <f>IF(C16&lt;&gt;"","Izvođač radova "&amp;C16&amp;" (OIB:"&amp;K16&amp;"), adresa "&amp;C17&amp;", sjedište "&amp;I17&amp;" "&amp;K17,"")</f>
      </c>
      <c r="B59" s="50"/>
      <c r="C59" s="50"/>
      <c r="D59" s="50"/>
      <c r="E59" s="50"/>
      <c r="F59" s="50"/>
      <c r="G59" s="50"/>
      <c r="H59" s="50"/>
      <c r="I59" s="50"/>
      <c r="J59" s="50"/>
      <c r="K59" s="50"/>
      <c r="L59" s="51"/>
      <c r="S59" s="4"/>
      <c r="T59" s="1"/>
      <c r="U59" s="1"/>
    </row>
    <row r="60" spans="1:21" ht="22.5" customHeight="1">
      <c r="A60" s="49">
        <f>IF(C16&lt;&gt;"","Izjavljujem da dajem garanciju na:","")</f>
      </c>
      <c r="B60" s="50"/>
      <c r="C60" s="50"/>
      <c r="D60" s="50"/>
      <c r="E60" s="50"/>
      <c r="F60" s="50"/>
      <c r="G60" s="50"/>
      <c r="H60" s="50"/>
      <c r="I60" s="50"/>
      <c r="J60" s="50"/>
      <c r="K60" s="50"/>
      <c r="L60" s="51"/>
      <c r="S60" s="4"/>
      <c r="T60" s="1"/>
      <c r="U60" s="1"/>
    </row>
    <row r="61" spans="1:21" ht="39.75" customHeight="1">
      <c r="A61" s="49">
        <f>IF(C16&lt;&gt;"","                  1) radove po računu "&amp;C18&amp;", najmanje 2 godine od dana izdavanja računa, odnosono prema Zakonu o obveznim odnosima NN35/05, 41/08, 125/11, 78/15, 29/18 te","")</f>
      </c>
      <c r="B61" s="50"/>
      <c r="C61" s="50"/>
      <c r="D61" s="50"/>
      <c r="E61" s="50"/>
      <c r="F61" s="50"/>
      <c r="G61" s="50"/>
      <c r="H61" s="50"/>
      <c r="I61" s="50"/>
      <c r="J61" s="50"/>
      <c r="K61" s="50"/>
      <c r="L61" s="51"/>
      <c r="S61" s="4"/>
      <c r="T61" s="1"/>
      <c r="U61" s="1"/>
    </row>
    <row r="62" spans="1:21" ht="18.75" customHeight="1">
      <c r="A62" s="49">
        <f>IF(C16&lt;&gt;"","                  2) opremu, po istom računu, na rokove koji nisu kraći od rokova dobavljača opreme","")</f>
      </c>
      <c r="B62" s="50"/>
      <c r="C62" s="50"/>
      <c r="D62" s="50"/>
      <c r="E62" s="50"/>
      <c r="F62" s="50"/>
      <c r="G62" s="50"/>
      <c r="H62" s="50"/>
      <c r="I62" s="50"/>
      <c r="J62" s="50"/>
      <c r="K62" s="50"/>
      <c r="L62" s="51"/>
      <c r="S62" s="4"/>
      <c r="T62" s="1"/>
      <c r="U62" s="1"/>
    </row>
    <row r="63" spans="1:21" ht="75" customHeight="1">
      <c r="A63" s="19">
        <f>IF(C16&lt;&gt;"","Potpis izvođača radova","")</f>
      </c>
      <c r="B63" s="20"/>
      <c r="C63" s="52"/>
      <c r="D63" s="52"/>
      <c r="E63" s="52"/>
      <c r="F63" s="52"/>
      <c r="G63" s="52"/>
      <c r="H63" s="52"/>
      <c r="I63" s="52"/>
      <c r="J63" s="52"/>
      <c r="K63" s="52"/>
      <c r="L63" s="21"/>
      <c r="S63" s="4"/>
      <c r="T63" s="1"/>
      <c r="U63" s="1"/>
    </row>
    <row r="64" spans="1:21" ht="14.25">
      <c r="A64" s="82"/>
      <c r="B64" s="83"/>
      <c r="C64" s="53">
        <f>IF(C16&lt;&gt;"","(mjesto, datum, žig, potpis)","")</f>
      </c>
      <c r="D64" s="53"/>
      <c r="E64" s="53"/>
      <c r="F64" s="53"/>
      <c r="G64" s="53"/>
      <c r="H64" s="53"/>
      <c r="I64" s="53"/>
      <c r="J64" s="53"/>
      <c r="K64" s="53"/>
      <c r="L64" s="21"/>
      <c r="S64" s="4"/>
      <c r="T64" s="1"/>
      <c r="U64" s="1"/>
    </row>
    <row r="65" spans="1:21" ht="34.5" customHeight="1">
      <c r="A65" s="22"/>
      <c r="B65" s="20"/>
      <c r="C65" s="20"/>
      <c r="D65" s="20"/>
      <c r="E65" s="20"/>
      <c r="F65" s="20"/>
      <c r="G65" s="20"/>
      <c r="H65" s="20"/>
      <c r="I65" s="20"/>
      <c r="J65" s="20"/>
      <c r="K65" s="20"/>
      <c r="L65" s="21"/>
      <c r="S65" s="4"/>
      <c r="T65" s="1"/>
      <c r="U65" s="1"/>
    </row>
    <row r="66" spans="1:21" ht="34.5" customHeight="1">
      <c r="A66" s="22"/>
      <c r="B66" s="20"/>
      <c r="C66" s="20"/>
      <c r="D66" s="20"/>
      <c r="E66" s="20"/>
      <c r="F66" s="20"/>
      <c r="G66" s="20"/>
      <c r="H66" s="20"/>
      <c r="I66" s="20"/>
      <c r="J66" s="20"/>
      <c r="K66" s="20"/>
      <c r="L66" s="21"/>
      <c r="S66" s="4"/>
      <c r="T66" s="1"/>
      <c r="U66" s="1"/>
    </row>
    <row r="67" spans="1:21" ht="39.75" customHeight="1">
      <c r="A67" s="49">
        <f>IF(C21&lt;&gt;"","Izvođač radova "&amp;C21&amp;" (OIB:"&amp;K21&amp;"), adresa "&amp;C22&amp;", sjedište "&amp;I22&amp;" "&amp;K22,"")</f>
      </c>
      <c r="B67" s="50"/>
      <c r="C67" s="50"/>
      <c r="D67" s="50"/>
      <c r="E67" s="50"/>
      <c r="F67" s="50"/>
      <c r="G67" s="50"/>
      <c r="H67" s="50"/>
      <c r="I67" s="50"/>
      <c r="J67" s="50"/>
      <c r="K67" s="50"/>
      <c r="L67" s="51"/>
      <c r="S67" s="4"/>
      <c r="T67" s="1"/>
      <c r="U67" s="1"/>
    </row>
    <row r="68" spans="1:21" ht="22.5" customHeight="1">
      <c r="A68" s="49">
        <f>IF(C21&lt;&gt;"","Izjavljujem da dajem garanciju na:","")</f>
      </c>
      <c r="B68" s="50"/>
      <c r="C68" s="50"/>
      <c r="D68" s="50"/>
      <c r="E68" s="50"/>
      <c r="F68" s="50"/>
      <c r="G68" s="50"/>
      <c r="H68" s="50"/>
      <c r="I68" s="50"/>
      <c r="J68" s="50"/>
      <c r="K68" s="50"/>
      <c r="L68" s="51"/>
      <c r="S68" s="4"/>
      <c r="T68" s="1"/>
      <c r="U68" s="1"/>
    </row>
    <row r="69" spans="1:21" ht="39.75" customHeight="1">
      <c r="A69" s="49">
        <f>IF(C21&lt;&gt;"","                  1) radove po računu "&amp;C23&amp;", najmanje 2 godine od dana izdavanja računa, odnosono prema Zakonu o obveznim odnosima NN35/05, 41/08, 125/11, 78/15, 29/18 te","")</f>
      </c>
      <c r="B69" s="50"/>
      <c r="C69" s="50"/>
      <c r="D69" s="50"/>
      <c r="E69" s="50"/>
      <c r="F69" s="50"/>
      <c r="G69" s="50"/>
      <c r="H69" s="50"/>
      <c r="I69" s="50"/>
      <c r="J69" s="50"/>
      <c r="K69" s="50"/>
      <c r="L69" s="51"/>
      <c r="S69" s="4"/>
      <c r="T69" s="1"/>
      <c r="U69" s="1"/>
    </row>
    <row r="70" spans="1:21" ht="75" customHeight="1">
      <c r="A70" s="49">
        <f>IF(C21&lt;&gt;"","                  2) opremu, po istom računu, na rokove koji nisu kraći od rokova dobavljača opreme","")</f>
      </c>
      <c r="B70" s="50"/>
      <c r="C70" s="50"/>
      <c r="D70" s="50"/>
      <c r="E70" s="50"/>
      <c r="F70" s="50"/>
      <c r="G70" s="50"/>
      <c r="H70" s="50"/>
      <c r="I70" s="50"/>
      <c r="J70" s="50"/>
      <c r="K70" s="50"/>
      <c r="L70" s="51"/>
      <c r="S70" s="4"/>
      <c r="T70" s="1"/>
      <c r="U70" s="1"/>
    </row>
    <row r="71" spans="1:21" ht="18">
      <c r="A71" s="19">
        <f>IF(C21&lt;&gt;"","Potpis izvođača radova","")</f>
      </c>
      <c r="B71" s="20"/>
      <c r="C71" s="52"/>
      <c r="D71" s="52"/>
      <c r="E71" s="52"/>
      <c r="F71" s="52"/>
      <c r="G71" s="52"/>
      <c r="H71" s="52"/>
      <c r="I71" s="52"/>
      <c r="J71" s="52"/>
      <c r="K71" s="52"/>
      <c r="L71" s="21"/>
      <c r="S71" s="4"/>
      <c r="T71" s="1"/>
      <c r="U71" s="1"/>
    </row>
    <row r="72" spans="1:21" ht="24.75" customHeight="1">
      <c r="A72" s="82"/>
      <c r="B72" s="83"/>
      <c r="C72" s="53">
        <f>IF(C21&lt;&gt;"","(mjesto, datum, žig, potpis)","")</f>
      </c>
      <c r="D72" s="53"/>
      <c r="E72" s="53"/>
      <c r="F72" s="53"/>
      <c r="G72" s="53"/>
      <c r="H72" s="53"/>
      <c r="I72" s="53"/>
      <c r="J72" s="53"/>
      <c r="K72" s="53"/>
      <c r="L72" s="21"/>
      <c r="S72" s="4"/>
      <c r="T72" s="1"/>
      <c r="U72" s="1"/>
    </row>
    <row r="73" spans="1:21" ht="34.5" customHeight="1">
      <c r="A73" s="23"/>
      <c r="B73" s="3"/>
      <c r="C73" s="3"/>
      <c r="D73" s="3"/>
      <c r="E73" s="3"/>
      <c r="F73" s="3"/>
      <c r="G73" s="3"/>
      <c r="H73" s="3"/>
      <c r="I73" s="3"/>
      <c r="J73" s="3"/>
      <c r="K73" s="3"/>
      <c r="L73" s="24"/>
      <c r="S73" s="4"/>
      <c r="T73" s="1"/>
      <c r="U73" s="1"/>
    </row>
    <row r="74" spans="1:21" ht="34.5" customHeight="1">
      <c r="A74" s="23"/>
      <c r="B74" s="3"/>
      <c r="C74" s="3"/>
      <c r="D74" s="3"/>
      <c r="E74" s="3"/>
      <c r="F74" s="3"/>
      <c r="G74" s="3"/>
      <c r="H74" s="3"/>
      <c r="I74" s="3"/>
      <c r="J74" s="3"/>
      <c r="K74" s="3"/>
      <c r="L74" s="24"/>
      <c r="S74" s="4"/>
      <c r="T74" s="1"/>
      <c r="U74" s="1"/>
    </row>
    <row r="75" spans="1:21" ht="39.75" customHeight="1">
      <c r="A75" s="49">
        <f>IF(C26&lt;&gt;"","Izvođač radova "&amp;C26&amp;" (OIB:"&amp;K26&amp;"), adresa "&amp;C27&amp;", sjedište "&amp;I27&amp;" "&amp;K27,"")</f>
      </c>
      <c r="B75" s="50"/>
      <c r="C75" s="50"/>
      <c r="D75" s="50"/>
      <c r="E75" s="50"/>
      <c r="F75" s="50"/>
      <c r="G75" s="50"/>
      <c r="H75" s="50"/>
      <c r="I75" s="50"/>
      <c r="J75" s="50"/>
      <c r="K75" s="50"/>
      <c r="L75" s="51"/>
      <c r="S75" s="4"/>
      <c r="T75" s="1"/>
      <c r="U75" s="1"/>
    </row>
    <row r="76" spans="1:21" ht="22.5" customHeight="1">
      <c r="A76" s="49">
        <f>IF(C26&lt;&gt;"","Izjavljujem da dajem garanciju na:","")</f>
      </c>
      <c r="B76" s="50"/>
      <c r="C76" s="50"/>
      <c r="D76" s="50"/>
      <c r="E76" s="50"/>
      <c r="F76" s="50"/>
      <c r="G76" s="50"/>
      <c r="H76" s="50"/>
      <c r="I76" s="50"/>
      <c r="J76" s="50"/>
      <c r="K76" s="50"/>
      <c r="L76" s="51"/>
      <c r="S76" s="4"/>
      <c r="T76" s="1"/>
      <c r="U76" s="1"/>
    </row>
    <row r="77" spans="1:21" ht="39.75" customHeight="1">
      <c r="A77" s="49">
        <f>IF(C26&lt;&gt;"","                  1) radove po računu "&amp;C28&amp;", najmanje 2 godine od dana izdavanja računa, odnosono prema Zakonu o obveznim odnosima NN35/05, 41/08, 125/11, 78/15, 29/18 te","")</f>
      </c>
      <c r="B77" s="50"/>
      <c r="C77" s="50"/>
      <c r="D77" s="50"/>
      <c r="E77" s="50"/>
      <c r="F77" s="50"/>
      <c r="G77" s="50"/>
      <c r="H77" s="50"/>
      <c r="I77" s="50"/>
      <c r="J77" s="50"/>
      <c r="K77" s="50"/>
      <c r="L77" s="51"/>
      <c r="S77" s="4"/>
      <c r="T77" s="1"/>
      <c r="U77" s="1"/>
    </row>
    <row r="78" spans="1:21" ht="18.75" customHeight="1">
      <c r="A78" s="49">
        <f>IF(C26&lt;&gt;"","                  2) opremu, po istom računu, na rokove koji nisu kraći od rokova dobavljača opreme","")</f>
      </c>
      <c r="B78" s="50"/>
      <c r="C78" s="50"/>
      <c r="D78" s="50"/>
      <c r="E78" s="50"/>
      <c r="F78" s="50"/>
      <c r="G78" s="50"/>
      <c r="H78" s="50"/>
      <c r="I78" s="50"/>
      <c r="J78" s="50"/>
      <c r="K78" s="50"/>
      <c r="L78" s="51"/>
      <c r="S78" s="4"/>
      <c r="T78" s="1"/>
      <c r="U78" s="1"/>
    </row>
    <row r="79" spans="1:21" ht="75" customHeight="1">
      <c r="A79" s="19">
        <f>IF(C26&lt;&gt;"","Potpis izvođača radova","")</f>
      </c>
      <c r="B79" s="20"/>
      <c r="C79" s="52"/>
      <c r="D79" s="52"/>
      <c r="E79" s="52"/>
      <c r="F79" s="52"/>
      <c r="G79" s="52"/>
      <c r="H79" s="52"/>
      <c r="I79" s="52"/>
      <c r="J79" s="52"/>
      <c r="K79" s="52"/>
      <c r="L79" s="21"/>
      <c r="S79" s="4"/>
      <c r="T79" s="1"/>
      <c r="U79" s="1"/>
    </row>
    <row r="80" spans="1:21" ht="14.25">
      <c r="A80" s="82"/>
      <c r="B80" s="83"/>
      <c r="C80" s="53">
        <f>IF(C26&lt;&gt;"","(mjesto, datum, žig,  potpis)","")</f>
      </c>
      <c r="D80" s="53"/>
      <c r="E80" s="53"/>
      <c r="F80" s="53"/>
      <c r="G80" s="53"/>
      <c r="H80" s="53"/>
      <c r="I80" s="53"/>
      <c r="J80" s="53"/>
      <c r="K80" s="53"/>
      <c r="L80" s="21"/>
      <c r="S80" s="4"/>
      <c r="T80" s="1"/>
      <c r="U80" s="1"/>
    </row>
    <row r="81" spans="1:21" ht="14.25">
      <c r="A81" s="23"/>
      <c r="B81" s="3"/>
      <c r="C81" s="3"/>
      <c r="D81" s="3"/>
      <c r="E81" s="3"/>
      <c r="F81" s="3"/>
      <c r="G81" s="3"/>
      <c r="H81" s="3"/>
      <c r="I81" s="3"/>
      <c r="J81" s="3"/>
      <c r="K81" s="3"/>
      <c r="L81" s="24"/>
      <c r="S81" s="4"/>
      <c r="T81" s="1"/>
      <c r="U81" s="1"/>
    </row>
    <row r="82" spans="1:21" ht="14.25">
      <c r="A82" s="23"/>
      <c r="B82" s="3"/>
      <c r="C82" s="3"/>
      <c r="D82" s="3"/>
      <c r="E82" s="3"/>
      <c r="F82" s="3"/>
      <c r="G82" s="3"/>
      <c r="H82" s="3"/>
      <c r="I82" s="3"/>
      <c r="J82" s="3"/>
      <c r="K82" s="3"/>
      <c r="L82" s="24"/>
      <c r="S82" s="4"/>
      <c r="T82" s="1"/>
      <c r="U82" s="1"/>
    </row>
    <row r="83" spans="1:21" ht="15" thickBot="1">
      <c r="A83" s="190"/>
      <c r="B83" s="191"/>
      <c r="C83" s="191"/>
      <c r="D83" s="191"/>
      <c r="E83" s="191"/>
      <c r="F83" s="191"/>
      <c r="G83" s="191"/>
      <c r="H83" s="191"/>
      <c r="I83" s="191"/>
      <c r="J83" s="191"/>
      <c r="K83" s="191"/>
      <c r="L83" s="192"/>
      <c r="S83" s="4"/>
      <c r="T83" s="1"/>
      <c r="U83" s="1"/>
    </row>
    <row r="84" spans="1:21" ht="49.5" customHeight="1" thickBot="1">
      <c r="A84" s="54" t="s">
        <v>83</v>
      </c>
      <c r="B84" s="55"/>
      <c r="C84" s="55"/>
      <c r="D84" s="55"/>
      <c r="E84" s="55"/>
      <c r="F84" s="55"/>
      <c r="G84" s="55"/>
      <c r="H84" s="55"/>
      <c r="I84" s="55"/>
      <c r="J84" s="55"/>
      <c r="K84" s="55"/>
      <c r="L84" s="56"/>
      <c r="S84" s="4"/>
      <c r="T84" s="1"/>
      <c r="U84" s="1"/>
    </row>
    <row r="85" spans="1:21" ht="19.5" customHeight="1">
      <c r="A85" s="57"/>
      <c r="B85" s="58"/>
      <c r="C85" s="58"/>
      <c r="D85" s="58"/>
      <c r="E85" s="58"/>
      <c r="F85" s="58"/>
      <c r="G85" s="58"/>
      <c r="H85" s="58"/>
      <c r="I85" s="58"/>
      <c r="J85" s="58"/>
      <c r="K85" s="58"/>
      <c r="L85" s="59"/>
      <c r="S85" s="4"/>
      <c r="T85" s="1"/>
      <c r="U85" s="1"/>
    </row>
    <row r="86" spans="1:21" ht="54.75" customHeight="1">
      <c r="A86" s="60" t="str">
        <f>IF($C$4="","_______________________________(ime i prezime građanina), OIB:_______________________, _______________________(adresa), _____________________(mjesto), kao Ustupitelj (vjerovnik), u daljnjem tekstu: Cedent",$C$4&amp;" "&amp;$C$5&amp;" (OIB: "&amp;$C$6&amp;"), "&amp;$C$7&amp;", "&amp;C8&amp;" "&amp;$F$8&amp;", kao Ustupitelj (vjerovnik), u daljnjem tekstu: Cedent")</f>
        <v>_______________________________(ime i prezime građanina), OIB:_______________________, _______________________(adresa), _____________________(mjesto), kao Ustupitelj (vjerovnik), u daljnjem tekstu: Cedent</v>
      </c>
      <c r="B86" s="61"/>
      <c r="C86" s="61"/>
      <c r="D86" s="61"/>
      <c r="E86" s="61"/>
      <c r="F86" s="61"/>
      <c r="G86" s="61"/>
      <c r="H86" s="61"/>
      <c r="I86" s="61"/>
      <c r="J86" s="61"/>
      <c r="K86" s="61"/>
      <c r="L86" s="62"/>
      <c r="S86" s="4"/>
      <c r="T86" s="1"/>
      <c r="U86" s="1"/>
    </row>
    <row r="87" spans="1:21" ht="69" customHeight="1">
      <c r="A87" s="63" t="s">
        <v>89</v>
      </c>
      <c r="B87" s="64"/>
      <c r="C87" s="64"/>
      <c r="D87" s="64"/>
      <c r="E87" s="64"/>
      <c r="F87" s="64"/>
      <c r="G87" s="64"/>
      <c r="H87" s="64"/>
      <c r="I87" s="64"/>
      <c r="J87" s="64"/>
      <c r="K87" s="64"/>
      <c r="L87" s="65"/>
      <c r="S87" s="4"/>
      <c r="T87" s="1"/>
      <c r="U87" s="1"/>
    </row>
    <row r="88" spans="1:21" ht="54.75" customHeight="1">
      <c r="A88" s="66" t="str">
        <f>IF(C11="","____________________________(izvođač),  OIB:________________, _________________________(adresa), _______________________(mjesto) kao Primatelj (novi vjerovnik) kojeg zastupa ____________________(osoba ovlaštena za zastupanje) (u daljnjem tekstu: Cesionar)",C11&amp;" (OIB:"&amp;K11&amp;"), "&amp;C12&amp;", "&amp;I12&amp;" "&amp;K12&amp;", kao Primatelj (novi vjerovnik) kojeg zastupa "&amp;G11&amp;"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88" s="67"/>
      <c r="C88" s="67"/>
      <c r="D88" s="67"/>
      <c r="E88" s="67"/>
      <c r="F88" s="67"/>
      <c r="G88" s="67"/>
      <c r="H88" s="67"/>
      <c r="I88" s="67"/>
      <c r="J88" s="67"/>
      <c r="K88" s="67"/>
      <c r="L88" s="68"/>
      <c r="S88" s="4"/>
      <c r="T88" s="1"/>
      <c r="U88" s="1"/>
    </row>
    <row r="89" spans="1:21" ht="30" customHeight="1">
      <c r="A89" s="69" t="str">
        <f>IF($C$4="","Sklopili su u mjestu ______________________ dana ______________________ sljedeći","Sklopili su u mjestu "&amp;$G$8&amp;" dana "&amp;TEXT($O$1,"DD.MM.YYYY")&amp;" sljedeći")</f>
        <v>Sklopili su u mjestu ______________________ dana ______________________ sljedeći</v>
      </c>
      <c r="B89" s="70"/>
      <c r="C89" s="70"/>
      <c r="D89" s="70"/>
      <c r="E89" s="70"/>
      <c r="F89" s="70"/>
      <c r="G89" s="70"/>
      <c r="H89" s="70"/>
      <c r="I89" s="70"/>
      <c r="J89" s="70"/>
      <c r="K89" s="70"/>
      <c r="L89" s="71"/>
      <c r="S89" s="4"/>
      <c r="T89" s="1"/>
      <c r="U89" s="1"/>
    </row>
    <row r="90" spans="1:21" ht="60" customHeight="1">
      <c r="A90" s="72" t="s">
        <v>26</v>
      </c>
      <c r="B90" s="73"/>
      <c r="C90" s="73"/>
      <c r="D90" s="73"/>
      <c r="E90" s="73"/>
      <c r="F90" s="73"/>
      <c r="G90" s="73"/>
      <c r="H90" s="73"/>
      <c r="I90" s="73"/>
      <c r="J90" s="73"/>
      <c r="K90" s="73"/>
      <c r="L90" s="74"/>
      <c r="S90" s="4"/>
      <c r="T90" s="1"/>
      <c r="U90" s="1"/>
    </row>
    <row r="91" spans="1:21" ht="30" customHeight="1">
      <c r="A91" s="72" t="s">
        <v>27</v>
      </c>
      <c r="B91" s="75"/>
      <c r="C91" s="75"/>
      <c r="D91" s="75"/>
      <c r="E91" s="75"/>
      <c r="F91" s="75"/>
      <c r="G91" s="75"/>
      <c r="H91" s="75"/>
      <c r="I91" s="75"/>
      <c r="J91" s="75"/>
      <c r="K91" s="75"/>
      <c r="L91" s="76"/>
      <c r="S91" s="4"/>
      <c r="T91" s="1"/>
      <c r="U91" s="1"/>
    </row>
    <row r="92" spans="1:21" ht="31.5" customHeight="1">
      <c r="A92" s="79" t="s">
        <v>28</v>
      </c>
      <c r="B92" s="80"/>
      <c r="C92" s="80"/>
      <c r="D92" s="80"/>
      <c r="E92" s="80"/>
      <c r="F92" s="80"/>
      <c r="G92" s="80"/>
      <c r="H92" s="80"/>
      <c r="I92" s="80"/>
      <c r="J92" s="80"/>
      <c r="K92" s="80"/>
      <c r="L92" s="81"/>
      <c r="S92" s="4"/>
      <c r="T92" s="1"/>
      <c r="U92" s="1"/>
    </row>
    <row r="93" spans="1:21" ht="40.5" customHeight="1">
      <c r="A93" s="72" t="s">
        <v>29</v>
      </c>
      <c r="B93" s="75"/>
      <c r="C93" s="75"/>
      <c r="D93" s="75"/>
      <c r="E93" s="75"/>
      <c r="F93" s="75"/>
      <c r="G93" s="75"/>
      <c r="H93" s="75"/>
      <c r="I93" s="75"/>
      <c r="J93" s="75"/>
      <c r="K93" s="75"/>
      <c r="L93" s="76"/>
      <c r="S93" s="4"/>
      <c r="T93" s="1"/>
      <c r="U93" s="1"/>
    </row>
    <row r="94" spans="1:21" ht="69.75" customHeight="1">
      <c r="A94" s="87" t="str">
        <f>IF(C11="","Ugovorne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______________________________€.","Ugovorne strane suglasno utvrđuju da Cedent s osnove računa broj "&amp;C13&amp;" od "&amp;TEXT(I13,"DD.MM.YYYY")&amp;" godine ima potraživanja prema Fondu za zaštitu okoliša i energetsku učinkovitost u  iznosu ugovorenog udjela Fonda u opravdanim troškovima izvršene usluge: _______________________€.")</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v>
      </c>
      <c r="B94" s="88"/>
      <c r="C94" s="88"/>
      <c r="D94" s="88"/>
      <c r="E94" s="88"/>
      <c r="F94" s="88"/>
      <c r="G94" s="88"/>
      <c r="H94" s="88"/>
      <c r="I94" s="88"/>
      <c r="J94" s="88"/>
      <c r="K94" s="88"/>
      <c r="L94" s="89"/>
      <c r="S94" s="4"/>
      <c r="T94" s="1"/>
      <c r="U94" s="1"/>
    </row>
    <row r="95" spans="1:21" ht="30" customHeight="1">
      <c r="A95" s="72" t="s">
        <v>30</v>
      </c>
      <c r="B95" s="75"/>
      <c r="C95" s="75"/>
      <c r="D95" s="75"/>
      <c r="E95" s="75"/>
      <c r="F95" s="75"/>
      <c r="G95" s="75"/>
      <c r="H95" s="75"/>
      <c r="I95" s="75"/>
      <c r="J95" s="75"/>
      <c r="K95" s="75"/>
      <c r="L95" s="76"/>
      <c r="S95" s="4"/>
      <c r="T95" s="1"/>
      <c r="U95" s="1"/>
    </row>
    <row r="96" spans="1:21" ht="168" customHeight="1">
      <c r="A96" s="90" t="s">
        <v>31</v>
      </c>
      <c r="B96" s="91"/>
      <c r="C96" s="91"/>
      <c r="D96" s="91"/>
      <c r="E96" s="91"/>
      <c r="F96" s="91"/>
      <c r="G96" s="91"/>
      <c r="H96" s="91"/>
      <c r="I96" s="91"/>
      <c r="J96" s="91"/>
      <c r="K96" s="91"/>
      <c r="L96" s="92"/>
      <c r="S96" s="4"/>
      <c r="T96" s="1"/>
      <c r="U96" s="1"/>
    </row>
    <row r="97" spans="1:21" ht="30" customHeight="1">
      <c r="A97" s="93" t="s">
        <v>32</v>
      </c>
      <c r="B97" s="94"/>
      <c r="C97" s="94"/>
      <c r="D97" s="94"/>
      <c r="E97" s="94"/>
      <c r="F97" s="94"/>
      <c r="G97" s="94"/>
      <c r="H97" s="94"/>
      <c r="I97" s="94"/>
      <c r="J97" s="94"/>
      <c r="K97" s="94"/>
      <c r="L97" s="95"/>
      <c r="S97" s="4"/>
      <c r="T97" s="1"/>
      <c r="U97" s="1"/>
    </row>
    <row r="98" spans="1:21" ht="54.75" customHeight="1">
      <c r="A98" s="87" t="str">
        <f>IF(C11="","Iznos iz članka 2. ovog Ugovora Cesus će uplatiti Cesionaru u korist žiro računa broj ______________________________ kod banke _____________________________"&amp;".","Iznos iz članka 2. ovog Ugovora Cesus će uplatiti Cesionaru u korist žiro računa broj "&amp;J15&amp;" kod banke "&amp;C15&amp;".")</f>
        <v>Iznos iz članka 2. ovog Ugovora Cesus će uplatiti Cesionaru u korist žiro računa broj ______________________________ kod banke _____________________________.</v>
      </c>
      <c r="B98" s="88"/>
      <c r="C98" s="88"/>
      <c r="D98" s="88"/>
      <c r="E98" s="88"/>
      <c r="F98" s="88"/>
      <c r="G98" s="88"/>
      <c r="H98" s="88"/>
      <c r="I98" s="88"/>
      <c r="J98" s="88"/>
      <c r="K98" s="88"/>
      <c r="L98" s="89"/>
      <c r="S98" s="4"/>
      <c r="T98" s="1"/>
      <c r="U98" s="1"/>
    </row>
    <row r="99" spans="1:21" ht="30" customHeight="1">
      <c r="A99" s="72" t="s">
        <v>33</v>
      </c>
      <c r="B99" s="75"/>
      <c r="C99" s="75"/>
      <c r="D99" s="75"/>
      <c r="E99" s="75"/>
      <c r="F99" s="75"/>
      <c r="G99" s="75"/>
      <c r="H99" s="75"/>
      <c r="I99" s="75"/>
      <c r="J99" s="75"/>
      <c r="K99" s="75"/>
      <c r="L99" s="76"/>
      <c r="S99" s="4"/>
      <c r="T99" s="1"/>
      <c r="U99" s="1"/>
    </row>
    <row r="100" spans="1:21" ht="34.5" customHeight="1">
      <c r="A100" s="96" t="s">
        <v>55</v>
      </c>
      <c r="B100" s="75"/>
      <c r="C100" s="75"/>
      <c r="D100" s="75"/>
      <c r="E100" s="75"/>
      <c r="F100" s="75"/>
      <c r="G100" s="75"/>
      <c r="H100" s="75"/>
      <c r="I100" s="75"/>
      <c r="J100" s="75"/>
      <c r="K100" s="75"/>
      <c r="L100" s="76"/>
      <c r="S100" s="4"/>
      <c r="T100" s="1"/>
      <c r="U100" s="1"/>
    </row>
    <row r="101" spans="1:21" ht="30" customHeight="1">
      <c r="A101" s="72" t="s">
        <v>34</v>
      </c>
      <c r="B101" s="75"/>
      <c r="C101" s="75"/>
      <c r="D101" s="75"/>
      <c r="E101" s="75"/>
      <c r="F101" s="75"/>
      <c r="G101" s="75"/>
      <c r="H101" s="75"/>
      <c r="I101" s="75"/>
      <c r="J101" s="75"/>
      <c r="K101" s="75"/>
      <c r="L101" s="76"/>
      <c r="S101" s="4"/>
      <c r="T101" s="1"/>
      <c r="U101" s="1"/>
    </row>
    <row r="102" spans="1:21" ht="159" customHeight="1" thickBot="1">
      <c r="A102" s="97" t="s">
        <v>69</v>
      </c>
      <c r="B102" s="98"/>
      <c r="C102" s="98"/>
      <c r="D102" s="98"/>
      <c r="E102" s="98"/>
      <c r="F102" s="98"/>
      <c r="G102" s="98"/>
      <c r="H102" s="98"/>
      <c r="I102" s="98"/>
      <c r="J102" s="98"/>
      <c r="K102" s="98"/>
      <c r="L102" s="99"/>
      <c r="S102" s="4"/>
      <c r="T102" s="1"/>
      <c r="U102" s="1"/>
    </row>
    <row r="103" spans="1:21" ht="30" customHeight="1">
      <c r="A103" s="100" t="s">
        <v>35</v>
      </c>
      <c r="B103" s="101"/>
      <c r="C103" s="101"/>
      <c r="D103" s="101"/>
      <c r="E103" s="101"/>
      <c r="F103" s="101"/>
      <c r="G103" s="101"/>
      <c r="H103" s="101"/>
      <c r="I103" s="101"/>
      <c r="J103" s="101"/>
      <c r="K103" s="101"/>
      <c r="L103" s="102"/>
      <c r="S103" s="4"/>
      <c r="T103" s="1"/>
      <c r="U103" s="1"/>
    </row>
    <row r="104" spans="1:21" ht="93" customHeight="1">
      <c r="A104" s="90" t="s">
        <v>36</v>
      </c>
      <c r="B104" s="103"/>
      <c r="C104" s="103"/>
      <c r="D104" s="103"/>
      <c r="E104" s="103"/>
      <c r="F104" s="103"/>
      <c r="G104" s="103"/>
      <c r="H104" s="103"/>
      <c r="I104" s="103"/>
      <c r="J104" s="103"/>
      <c r="K104" s="103"/>
      <c r="L104" s="104"/>
      <c r="S104" s="4"/>
      <c r="T104" s="1"/>
      <c r="U104" s="1"/>
    </row>
    <row r="105" spans="1:21" ht="30" customHeight="1">
      <c r="A105" s="93" t="s">
        <v>37</v>
      </c>
      <c r="B105" s="94"/>
      <c r="C105" s="94"/>
      <c r="D105" s="94"/>
      <c r="E105" s="94"/>
      <c r="F105" s="94"/>
      <c r="G105" s="94"/>
      <c r="H105" s="94"/>
      <c r="I105" s="94"/>
      <c r="J105" s="94"/>
      <c r="K105" s="94"/>
      <c r="L105" s="95"/>
      <c r="S105" s="4"/>
      <c r="T105" s="1"/>
      <c r="U105" s="1"/>
    </row>
    <row r="106" spans="1:21" ht="121.5" customHeight="1">
      <c r="A106" s="90" t="s">
        <v>57</v>
      </c>
      <c r="B106" s="91"/>
      <c r="C106" s="91"/>
      <c r="D106" s="91"/>
      <c r="E106" s="91"/>
      <c r="F106" s="91"/>
      <c r="G106" s="91"/>
      <c r="H106" s="91"/>
      <c r="I106" s="91"/>
      <c r="J106" s="91"/>
      <c r="K106" s="91"/>
      <c r="L106" s="92"/>
      <c r="S106" s="4"/>
      <c r="T106" s="1"/>
      <c r="U106" s="1"/>
    </row>
    <row r="107" spans="1:21" ht="30" customHeight="1">
      <c r="A107" s="72" t="s">
        <v>38</v>
      </c>
      <c r="B107" s="75"/>
      <c r="C107" s="75"/>
      <c r="D107" s="75"/>
      <c r="E107" s="75"/>
      <c r="F107" s="75"/>
      <c r="G107" s="75"/>
      <c r="H107" s="75"/>
      <c r="I107" s="75"/>
      <c r="J107" s="75"/>
      <c r="K107" s="75"/>
      <c r="L107" s="76"/>
      <c r="S107" s="4"/>
      <c r="T107" s="1"/>
      <c r="U107" s="1"/>
    </row>
    <row r="108" spans="1:21" ht="30" customHeight="1">
      <c r="A108" s="105" t="s">
        <v>39</v>
      </c>
      <c r="B108" s="94"/>
      <c r="C108" s="94"/>
      <c r="D108" s="94"/>
      <c r="E108" s="94"/>
      <c r="F108" s="94"/>
      <c r="G108" s="94"/>
      <c r="H108" s="94"/>
      <c r="I108" s="94"/>
      <c r="J108" s="94"/>
      <c r="K108" s="94"/>
      <c r="L108" s="95"/>
      <c r="S108" s="4"/>
      <c r="T108" s="1"/>
      <c r="U108" s="1"/>
    </row>
    <row r="109" spans="1:21" ht="30" customHeight="1">
      <c r="A109" s="72" t="s">
        <v>40</v>
      </c>
      <c r="B109" s="75"/>
      <c r="C109" s="75"/>
      <c r="D109" s="75"/>
      <c r="E109" s="75"/>
      <c r="F109" s="75"/>
      <c r="G109" s="75"/>
      <c r="H109" s="75"/>
      <c r="I109" s="75"/>
      <c r="J109" s="75"/>
      <c r="K109" s="75"/>
      <c r="L109" s="76"/>
      <c r="S109" s="4"/>
      <c r="T109" s="1"/>
      <c r="U109" s="1"/>
    </row>
    <row r="110" spans="1:21" ht="27.75" customHeight="1">
      <c r="A110" s="96" t="s">
        <v>56</v>
      </c>
      <c r="B110" s="75"/>
      <c r="C110" s="75"/>
      <c r="D110" s="75"/>
      <c r="E110" s="75"/>
      <c r="F110" s="75"/>
      <c r="G110" s="75"/>
      <c r="H110" s="75"/>
      <c r="I110" s="75"/>
      <c r="J110" s="75"/>
      <c r="K110" s="75"/>
      <c r="L110" s="76"/>
      <c r="S110" s="4"/>
      <c r="T110" s="1"/>
      <c r="U110" s="1"/>
    </row>
    <row r="111" spans="1:21" ht="30" customHeight="1">
      <c r="A111" s="25"/>
      <c r="B111" s="26"/>
      <c r="C111" s="26"/>
      <c r="D111" s="26"/>
      <c r="E111" s="26"/>
      <c r="F111" s="26"/>
      <c r="G111" s="26"/>
      <c r="H111" s="26"/>
      <c r="I111" s="26"/>
      <c r="J111" s="26"/>
      <c r="K111" s="26"/>
      <c r="L111" s="27"/>
      <c r="S111" s="4"/>
      <c r="T111" s="1"/>
      <c r="U111" s="1"/>
    </row>
    <row r="112" spans="1:21" ht="27.75" customHeight="1">
      <c r="A112" s="106" t="s">
        <v>41</v>
      </c>
      <c r="B112" s="107"/>
      <c r="C112" s="107"/>
      <c r="D112" s="107" t="s">
        <v>43</v>
      </c>
      <c r="E112" s="107"/>
      <c r="F112" s="107"/>
      <c r="G112" s="107"/>
      <c r="H112" s="107"/>
      <c r="I112" s="107" t="s">
        <v>44</v>
      </c>
      <c r="J112" s="107"/>
      <c r="K112" s="107"/>
      <c r="L112" s="108"/>
      <c r="S112" s="4"/>
      <c r="T112" s="1"/>
      <c r="U112" s="1"/>
    </row>
    <row r="113" spans="1:21" ht="27.75" customHeight="1">
      <c r="A113" s="90" t="str">
        <f>IF($C$4="","(Građanin)","("&amp;$C$4&amp;" "&amp;$C$5&amp;")")</f>
        <v>(Građanin)</v>
      </c>
      <c r="B113" s="103"/>
      <c r="C113" s="103"/>
      <c r="D113" s="103" t="s">
        <v>68</v>
      </c>
      <c r="E113" s="103"/>
      <c r="F113" s="103"/>
      <c r="G113" s="103"/>
      <c r="H113" s="103"/>
      <c r="I113" s="103" t="str">
        <f>IF(C11="","(Izvođač)","("&amp;C11&amp;")")</f>
        <v>(Izvođač)</v>
      </c>
      <c r="J113" s="103"/>
      <c r="K113" s="103"/>
      <c r="L113" s="104"/>
      <c r="S113" s="4"/>
      <c r="T113" s="1"/>
      <c r="U113" s="1"/>
    </row>
    <row r="114" spans="1:21" ht="18">
      <c r="A114" s="19" t="s">
        <v>42</v>
      </c>
      <c r="B114" s="28"/>
      <c r="C114" s="28"/>
      <c r="D114" s="28"/>
      <c r="E114" s="28"/>
      <c r="F114" s="28"/>
      <c r="G114" s="28"/>
      <c r="H114" s="28"/>
      <c r="I114" s="28"/>
      <c r="J114" s="28"/>
      <c r="K114" s="28"/>
      <c r="L114" s="29"/>
      <c r="S114" s="4"/>
      <c r="T114" s="1"/>
      <c r="U114" s="1"/>
    </row>
    <row r="115" spans="1:21" ht="15" thickBot="1">
      <c r="A115" s="30"/>
      <c r="B115" s="31"/>
      <c r="C115" s="31"/>
      <c r="D115" s="31"/>
      <c r="E115" s="31"/>
      <c r="F115" s="31"/>
      <c r="G115" s="31"/>
      <c r="H115" s="31"/>
      <c r="I115" s="31"/>
      <c r="J115" s="31"/>
      <c r="K115" s="31"/>
      <c r="L115" s="32"/>
      <c r="S115" s="4"/>
      <c r="T115" s="1"/>
      <c r="U115" s="1"/>
    </row>
    <row r="116" spans="1:21" ht="60" customHeight="1" thickBot="1">
      <c r="A116" s="109"/>
      <c r="B116" s="110"/>
      <c r="C116" s="110"/>
      <c r="D116" s="110"/>
      <c r="E116" s="110"/>
      <c r="F116" s="110"/>
      <c r="G116" s="110"/>
      <c r="H116" s="110"/>
      <c r="I116" s="110"/>
      <c r="J116" s="110"/>
      <c r="K116" s="110"/>
      <c r="L116" s="111"/>
      <c r="S116" s="4"/>
      <c r="T116" s="1"/>
      <c r="U116" s="1"/>
    </row>
    <row r="117" spans="1:21" ht="49.5" customHeight="1" thickBot="1">
      <c r="A117" s="54" t="s">
        <v>83</v>
      </c>
      <c r="B117" s="55"/>
      <c r="C117" s="55"/>
      <c r="D117" s="55"/>
      <c r="E117" s="55"/>
      <c r="F117" s="55"/>
      <c r="G117" s="55"/>
      <c r="H117" s="55"/>
      <c r="I117" s="55"/>
      <c r="J117" s="55"/>
      <c r="K117" s="55"/>
      <c r="L117" s="56"/>
      <c r="S117" s="4"/>
      <c r="T117" s="1"/>
      <c r="U117" s="1"/>
    </row>
    <row r="118" spans="1:21" ht="19.5" customHeight="1">
      <c r="A118" s="57"/>
      <c r="B118" s="58"/>
      <c r="C118" s="58"/>
      <c r="D118" s="58"/>
      <c r="E118" s="58"/>
      <c r="F118" s="58"/>
      <c r="G118" s="58"/>
      <c r="H118" s="58"/>
      <c r="I118" s="58"/>
      <c r="J118" s="58"/>
      <c r="K118" s="58"/>
      <c r="L118" s="59"/>
      <c r="S118" s="4"/>
      <c r="T118" s="1"/>
      <c r="U118" s="1"/>
    </row>
    <row r="119" spans="1:21" ht="54.75" customHeight="1">
      <c r="A119" s="60" t="str">
        <f>IF($C$4="","_______________________________(ime i prezime građanina), OIB:_______________________, _______________________(adresa), _____________________(mjesto), kao Ustupitelj (vjerovnik), u daljnjem tekstu: Cedent",$C$4&amp;" "&amp;$C$5&amp;" (OIB: "&amp;$C$6&amp;"), "&amp;$C$7&amp;", "&amp;$C$8&amp;" "&amp;$F$8&amp;", kao Ustupitelj (vjerovnik), u daljnjem tekstu: Cedent")</f>
        <v>_______________________________(ime i prezime građanina), OIB:_______________________, _______________________(adresa), _____________________(mjesto), kao Ustupitelj (vjerovnik), u daljnjem tekstu: Cedent</v>
      </c>
      <c r="B119" s="61"/>
      <c r="C119" s="61"/>
      <c r="D119" s="61"/>
      <c r="E119" s="61"/>
      <c r="F119" s="61"/>
      <c r="G119" s="61"/>
      <c r="H119" s="61"/>
      <c r="I119" s="61"/>
      <c r="J119" s="61"/>
      <c r="K119" s="61"/>
      <c r="L119" s="62"/>
      <c r="S119" s="4"/>
      <c r="T119" s="1"/>
      <c r="U119" s="1"/>
    </row>
    <row r="120" spans="1:21" ht="69" customHeight="1">
      <c r="A120" s="63" t="s">
        <v>89</v>
      </c>
      <c r="B120" s="64"/>
      <c r="C120" s="64"/>
      <c r="D120" s="64"/>
      <c r="E120" s="64"/>
      <c r="F120" s="64"/>
      <c r="G120" s="64"/>
      <c r="H120" s="64"/>
      <c r="I120" s="64"/>
      <c r="J120" s="64"/>
      <c r="K120" s="64"/>
      <c r="L120" s="65"/>
      <c r="S120" s="4"/>
      <c r="T120" s="1"/>
      <c r="U120" s="1"/>
    </row>
    <row r="121" spans="1:21" ht="54.75" customHeight="1">
      <c r="A121" s="66" t="str">
        <f>IF(C16="","____________________________(izvođač),  OIB:________________, _________________________(adresa), _______________________(mjesto) kao Primatelj (novi vjerovnik) kojeg zastupa ____________________(osoba ovlaštena za zastupanje) (u daljnjem tekstu: Cesionar)",C16&amp;" (OIB:"&amp;K16&amp;"), "&amp;C17&amp;", "&amp;I17&amp;" "&amp;K17&amp;", kao Primatelj (novi vjerovnik) kojeg zastupa "&amp;G16&amp;"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21" s="67"/>
      <c r="C121" s="67"/>
      <c r="D121" s="67"/>
      <c r="E121" s="67"/>
      <c r="F121" s="67"/>
      <c r="G121" s="67"/>
      <c r="H121" s="67"/>
      <c r="I121" s="67"/>
      <c r="J121" s="67"/>
      <c r="K121" s="67"/>
      <c r="L121" s="68"/>
      <c r="S121" s="4"/>
      <c r="T121" s="1"/>
      <c r="U121" s="1"/>
    </row>
    <row r="122" spans="1:21" ht="30" customHeight="1">
      <c r="A122" s="69" t="str">
        <f>IF($C$4="","Sklopili su u mjestu ______________________ dana ______________________ sljedeći","Sklopili su u mjestu "&amp;$G$8&amp;" dana "&amp;TEXT($O$1,"DD.MM.YYYY")&amp;" sljedeći")</f>
        <v>Sklopili su u mjestu ______________________ dana ______________________ sljedeći</v>
      </c>
      <c r="B122" s="70"/>
      <c r="C122" s="70"/>
      <c r="D122" s="70"/>
      <c r="E122" s="70"/>
      <c r="F122" s="70"/>
      <c r="G122" s="70"/>
      <c r="H122" s="70"/>
      <c r="I122" s="70"/>
      <c r="J122" s="70"/>
      <c r="K122" s="70"/>
      <c r="L122" s="71"/>
      <c r="S122" s="4"/>
      <c r="T122" s="1"/>
      <c r="U122" s="1"/>
    </row>
    <row r="123" spans="1:21" ht="60" customHeight="1">
      <c r="A123" s="72" t="s">
        <v>26</v>
      </c>
      <c r="B123" s="73"/>
      <c r="C123" s="73"/>
      <c r="D123" s="73"/>
      <c r="E123" s="73"/>
      <c r="F123" s="73"/>
      <c r="G123" s="73"/>
      <c r="H123" s="73"/>
      <c r="I123" s="73"/>
      <c r="J123" s="73"/>
      <c r="K123" s="73"/>
      <c r="L123" s="74"/>
      <c r="S123" s="4"/>
      <c r="T123" s="1"/>
      <c r="U123" s="1"/>
    </row>
    <row r="124" spans="1:21" ht="30" customHeight="1">
      <c r="A124" s="72" t="s">
        <v>27</v>
      </c>
      <c r="B124" s="75"/>
      <c r="C124" s="75"/>
      <c r="D124" s="75"/>
      <c r="E124" s="75"/>
      <c r="F124" s="75"/>
      <c r="G124" s="75"/>
      <c r="H124" s="75"/>
      <c r="I124" s="75"/>
      <c r="J124" s="75"/>
      <c r="K124" s="75"/>
      <c r="L124" s="76"/>
      <c r="S124" s="4"/>
      <c r="T124" s="1"/>
      <c r="U124" s="1"/>
    </row>
    <row r="125" spans="1:21" ht="31.5" customHeight="1">
      <c r="A125" s="79" t="s">
        <v>28</v>
      </c>
      <c r="B125" s="80"/>
      <c r="C125" s="80"/>
      <c r="D125" s="80"/>
      <c r="E125" s="80"/>
      <c r="F125" s="80"/>
      <c r="G125" s="80"/>
      <c r="H125" s="80"/>
      <c r="I125" s="80"/>
      <c r="J125" s="80"/>
      <c r="K125" s="80"/>
      <c r="L125" s="81"/>
      <c r="S125" s="4"/>
      <c r="T125" s="1"/>
      <c r="U125" s="1"/>
    </row>
    <row r="126" spans="1:21" ht="40.5" customHeight="1">
      <c r="A126" s="72" t="s">
        <v>29</v>
      </c>
      <c r="B126" s="75"/>
      <c r="C126" s="75"/>
      <c r="D126" s="75"/>
      <c r="E126" s="75"/>
      <c r="F126" s="75"/>
      <c r="G126" s="75"/>
      <c r="H126" s="75"/>
      <c r="I126" s="75"/>
      <c r="J126" s="75"/>
      <c r="K126" s="75"/>
      <c r="L126" s="76"/>
      <c r="S126" s="4"/>
      <c r="T126" s="1"/>
      <c r="U126" s="1"/>
    </row>
    <row r="127" spans="1:21" ht="69.75" customHeight="1">
      <c r="A127" s="87" t="str">
        <f>IF(C19="","Ugovorne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______________________________€.","Ugovorne strane suglasno utvrđuju da Cedent s osnove računa broj "&amp;C18&amp;" od "&amp;TEXT(I18,"DD.MM.YYYY")&amp;" godine ima potraživanja prema Fondu za zaštitu okoliša i energetsku učinkovitost u  iznosu ugovorenog udjela Fonda u opravdanim troškovima izvršene usluge: _______________________€.")</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v>
      </c>
      <c r="B127" s="88"/>
      <c r="C127" s="88"/>
      <c r="D127" s="88"/>
      <c r="E127" s="88"/>
      <c r="F127" s="88"/>
      <c r="G127" s="88"/>
      <c r="H127" s="88"/>
      <c r="I127" s="88"/>
      <c r="J127" s="88"/>
      <c r="K127" s="88"/>
      <c r="L127" s="89"/>
      <c r="S127" s="4"/>
      <c r="T127" s="1"/>
      <c r="U127" s="1"/>
    </row>
    <row r="128" spans="1:21" ht="30" customHeight="1">
      <c r="A128" s="72" t="s">
        <v>30</v>
      </c>
      <c r="B128" s="75"/>
      <c r="C128" s="75"/>
      <c r="D128" s="75"/>
      <c r="E128" s="75"/>
      <c r="F128" s="75"/>
      <c r="G128" s="75"/>
      <c r="H128" s="75"/>
      <c r="I128" s="75"/>
      <c r="J128" s="75"/>
      <c r="K128" s="75"/>
      <c r="L128" s="76"/>
      <c r="S128" s="4"/>
      <c r="T128" s="1"/>
      <c r="U128" s="1"/>
    </row>
    <row r="129" spans="1:21" ht="168" customHeight="1">
      <c r="A129" s="90" t="s">
        <v>31</v>
      </c>
      <c r="B129" s="91"/>
      <c r="C129" s="91"/>
      <c r="D129" s="91"/>
      <c r="E129" s="91"/>
      <c r="F129" s="91"/>
      <c r="G129" s="91"/>
      <c r="H129" s="91"/>
      <c r="I129" s="91"/>
      <c r="J129" s="91"/>
      <c r="K129" s="91"/>
      <c r="L129" s="92"/>
      <c r="S129" s="4"/>
      <c r="T129" s="1"/>
      <c r="U129" s="1"/>
    </row>
    <row r="130" spans="1:21" ht="30" customHeight="1">
      <c r="A130" s="93" t="s">
        <v>32</v>
      </c>
      <c r="B130" s="94"/>
      <c r="C130" s="94"/>
      <c r="D130" s="94"/>
      <c r="E130" s="94"/>
      <c r="F130" s="94"/>
      <c r="G130" s="94"/>
      <c r="H130" s="94"/>
      <c r="I130" s="94"/>
      <c r="J130" s="94"/>
      <c r="K130" s="94"/>
      <c r="L130" s="95"/>
      <c r="S130" s="4"/>
      <c r="T130" s="1"/>
      <c r="U130" s="1"/>
    </row>
    <row r="131" spans="1:21" ht="54.75" customHeight="1">
      <c r="A131" s="87" t="str">
        <f>IF(C16="","Iznos iz članka 2. ovog Ugovora Cesus će uplatiti Cesionaru u korist žiro računa broj ______________________________ kod banke _____________________________"&amp;".","Iznos iz članka 2. ovog Ugovora Cesus će uplatiti Cesionaru u korist žiro računa broj "&amp;J20&amp;" kod banke "&amp;C20&amp;".")</f>
        <v>Iznos iz članka 2. ovog Ugovora Cesus će uplatiti Cesionaru u korist žiro računa broj ______________________________ kod banke _____________________________.</v>
      </c>
      <c r="B131" s="88"/>
      <c r="C131" s="88"/>
      <c r="D131" s="88"/>
      <c r="E131" s="88"/>
      <c r="F131" s="88"/>
      <c r="G131" s="88"/>
      <c r="H131" s="88"/>
      <c r="I131" s="88"/>
      <c r="J131" s="88"/>
      <c r="K131" s="88"/>
      <c r="L131" s="89"/>
      <c r="S131" s="4"/>
      <c r="T131" s="1"/>
      <c r="U131" s="1"/>
    </row>
    <row r="132" spans="1:21" ht="30" customHeight="1">
      <c r="A132" s="72" t="s">
        <v>33</v>
      </c>
      <c r="B132" s="75"/>
      <c r="C132" s="75"/>
      <c r="D132" s="75"/>
      <c r="E132" s="75"/>
      <c r="F132" s="75"/>
      <c r="G132" s="75"/>
      <c r="H132" s="75"/>
      <c r="I132" s="75"/>
      <c r="J132" s="75"/>
      <c r="K132" s="75"/>
      <c r="L132" s="76"/>
      <c r="S132" s="4"/>
      <c r="T132" s="1"/>
      <c r="U132" s="1"/>
    </row>
    <row r="133" spans="1:21" ht="34.5" customHeight="1">
      <c r="A133" s="96" t="s">
        <v>55</v>
      </c>
      <c r="B133" s="75"/>
      <c r="C133" s="75"/>
      <c r="D133" s="75"/>
      <c r="E133" s="75"/>
      <c r="F133" s="75"/>
      <c r="G133" s="75"/>
      <c r="H133" s="75"/>
      <c r="I133" s="75"/>
      <c r="J133" s="75"/>
      <c r="K133" s="75"/>
      <c r="L133" s="76"/>
      <c r="S133" s="4"/>
      <c r="T133" s="1"/>
      <c r="U133" s="1"/>
    </row>
    <row r="134" spans="1:21" ht="30" customHeight="1">
      <c r="A134" s="72" t="s">
        <v>34</v>
      </c>
      <c r="B134" s="75"/>
      <c r="C134" s="75"/>
      <c r="D134" s="75"/>
      <c r="E134" s="75"/>
      <c r="F134" s="75"/>
      <c r="G134" s="75"/>
      <c r="H134" s="75"/>
      <c r="I134" s="75"/>
      <c r="J134" s="75"/>
      <c r="K134" s="75"/>
      <c r="L134" s="76"/>
      <c r="S134" s="4"/>
      <c r="T134" s="1"/>
      <c r="U134" s="1"/>
    </row>
    <row r="135" spans="1:21" ht="159" customHeight="1" thickBot="1">
      <c r="A135" s="97" t="s">
        <v>69</v>
      </c>
      <c r="B135" s="98"/>
      <c r="C135" s="98"/>
      <c r="D135" s="98"/>
      <c r="E135" s="98"/>
      <c r="F135" s="98"/>
      <c r="G135" s="98"/>
      <c r="H135" s="98"/>
      <c r="I135" s="98"/>
      <c r="J135" s="98"/>
      <c r="K135" s="98"/>
      <c r="L135" s="99"/>
      <c r="S135" s="4"/>
      <c r="T135" s="1"/>
      <c r="U135" s="1"/>
    </row>
    <row r="136" spans="1:21" ht="30" customHeight="1">
      <c r="A136" s="100" t="s">
        <v>35</v>
      </c>
      <c r="B136" s="101"/>
      <c r="C136" s="101"/>
      <c r="D136" s="101"/>
      <c r="E136" s="101"/>
      <c r="F136" s="101"/>
      <c r="G136" s="101"/>
      <c r="H136" s="101"/>
      <c r="I136" s="101"/>
      <c r="J136" s="101"/>
      <c r="K136" s="101"/>
      <c r="L136" s="102"/>
      <c r="S136" s="4"/>
      <c r="T136" s="1"/>
      <c r="U136" s="1"/>
    </row>
    <row r="137" spans="1:21" ht="93" customHeight="1">
      <c r="A137" s="90" t="s">
        <v>36</v>
      </c>
      <c r="B137" s="103"/>
      <c r="C137" s="103"/>
      <c r="D137" s="103"/>
      <c r="E137" s="103"/>
      <c r="F137" s="103"/>
      <c r="G137" s="103"/>
      <c r="H137" s="103"/>
      <c r="I137" s="103"/>
      <c r="J137" s="103"/>
      <c r="K137" s="103"/>
      <c r="L137" s="104"/>
      <c r="S137" s="4"/>
      <c r="T137" s="1"/>
      <c r="U137" s="1"/>
    </row>
    <row r="138" spans="1:21" ht="30" customHeight="1">
      <c r="A138" s="93" t="s">
        <v>37</v>
      </c>
      <c r="B138" s="94"/>
      <c r="C138" s="94"/>
      <c r="D138" s="94"/>
      <c r="E138" s="94"/>
      <c r="F138" s="94"/>
      <c r="G138" s="94"/>
      <c r="H138" s="94"/>
      <c r="I138" s="94"/>
      <c r="J138" s="94"/>
      <c r="K138" s="94"/>
      <c r="L138" s="95"/>
      <c r="S138" s="4"/>
      <c r="T138" s="1"/>
      <c r="U138" s="1"/>
    </row>
    <row r="139" spans="1:21" ht="121.5" customHeight="1">
      <c r="A139" s="90" t="s">
        <v>57</v>
      </c>
      <c r="B139" s="91"/>
      <c r="C139" s="91"/>
      <c r="D139" s="91"/>
      <c r="E139" s="91"/>
      <c r="F139" s="91"/>
      <c r="G139" s="91"/>
      <c r="H139" s="91"/>
      <c r="I139" s="91"/>
      <c r="J139" s="91"/>
      <c r="K139" s="91"/>
      <c r="L139" s="92"/>
      <c r="S139" s="4"/>
      <c r="T139" s="1"/>
      <c r="U139" s="1"/>
    </row>
    <row r="140" spans="1:21" ht="30" customHeight="1">
      <c r="A140" s="72" t="s">
        <v>38</v>
      </c>
      <c r="B140" s="75"/>
      <c r="C140" s="75"/>
      <c r="D140" s="75"/>
      <c r="E140" s="75"/>
      <c r="F140" s="75"/>
      <c r="G140" s="75"/>
      <c r="H140" s="75"/>
      <c r="I140" s="75"/>
      <c r="J140" s="75"/>
      <c r="K140" s="75"/>
      <c r="L140" s="76"/>
      <c r="S140" s="4"/>
      <c r="T140" s="1"/>
      <c r="U140" s="1"/>
    </row>
    <row r="141" spans="1:21" ht="30" customHeight="1">
      <c r="A141" s="105" t="s">
        <v>39</v>
      </c>
      <c r="B141" s="94"/>
      <c r="C141" s="94"/>
      <c r="D141" s="94"/>
      <c r="E141" s="94"/>
      <c r="F141" s="94"/>
      <c r="G141" s="94"/>
      <c r="H141" s="94"/>
      <c r="I141" s="94"/>
      <c r="J141" s="94"/>
      <c r="K141" s="94"/>
      <c r="L141" s="95"/>
      <c r="S141" s="4"/>
      <c r="T141" s="1"/>
      <c r="U141" s="1"/>
    </row>
    <row r="142" spans="1:21" ht="30" customHeight="1">
      <c r="A142" s="72" t="s">
        <v>40</v>
      </c>
      <c r="B142" s="75"/>
      <c r="C142" s="75"/>
      <c r="D142" s="75"/>
      <c r="E142" s="75"/>
      <c r="F142" s="75"/>
      <c r="G142" s="75"/>
      <c r="H142" s="75"/>
      <c r="I142" s="75"/>
      <c r="J142" s="75"/>
      <c r="K142" s="75"/>
      <c r="L142" s="76"/>
      <c r="S142" s="4"/>
      <c r="T142" s="1"/>
      <c r="U142" s="1"/>
    </row>
    <row r="143" spans="1:21" ht="27.75" customHeight="1">
      <c r="A143" s="96" t="s">
        <v>56</v>
      </c>
      <c r="B143" s="75"/>
      <c r="C143" s="75"/>
      <c r="D143" s="75"/>
      <c r="E143" s="75"/>
      <c r="F143" s="75"/>
      <c r="G143" s="75"/>
      <c r="H143" s="75"/>
      <c r="I143" s="75"/>
      <c r="J143" s="75"/>
      <c r="K143" s="75"/>
      <c r="L143" s="76"/>
      <c r="S143" s="4"/>
      <c r="T143" s="1"/>
      <c r="U143" s="1"/>
    </row>
    <row r="144" spans="1:21" ht="30" customHeight="1">
      <c r="A144" s="25"/>
      <c r="B144" s="26"/>
      <c r="C144" s="26"/>
      <c r="D144" s="26"/>
      <c r="E144" s="26"/>
      <c r="F144" s="26"/>
      <c r="G144" s="26"/>
      <c r="H144" s="26"/>
      <c r="I144" s="26"/>
      <c r="J144" s="26"/>
      <c r="K144" s="26"/>
      <c r="L144" s="27"/>
      <c r="S144" s="4"/>
      <c r="T144" s="1"/>
      <c r="U144" s="1"/>
    </row>
    <row r="145" spans="1:21" ht="27.75" customHeight="1">
      <c r="A145" s="106" t="s">
        <v>41</v>
      </c>
      <c r="B145" s="107"/>
      <c r="C145" s="107"/>
      <c r="D145" s="107" t="s">
        <v>43</v>
      </c>
      <c r="E145" s="107"/>
      <c r="F145" s="107"/>
      <c r="G145" s="107"/>
      <c r="H145" s="107"/>
      <c r="I145" s="107" t="s">
        <v>44</v>
      </c>
      <c r="J145" s="107"/>
      <c r="K145" s="107"/>
      <c r="L145" s="108"/>
      <c r="S145" s="4"/>
      <c r="T145" s="1"/>
      <c r="U145" s="1"/>
    </row>
    <row r="146" spans="1:21" ht="27.75" customHeight="1">
      <c r="A146" s="90" t="str">
        <f>IF($C$4="","(Građanin)","("&amp;$C$4&amp;" "&amp;$C$5&amp;")")</f>
        <v>(Građanin)</v>
      </c>
      <c r="B146" s="103"/>
      <c r="C146" s="103"/>
      <c r="D146" s="103" t="s">
        <v>68</v>
      </c>
      <c r="E146" s="103"/>
      <c r="F146" s="103"/>
      <c r="G146" s="103"/>
      <c r="H146" s="103"/>
      <c r="I146" s="103" t="str">
        <f>IF(C16="","(Izvođač)","("&amp;C16&amp;")")</f>
        <v>(Izvođač)</v>
      </c>
      <c r="J146" s="103"/>
      <c r="K146" s="103"/>
      <c r="L146" s="104"/>
      <c r="S146" s="4"/>
      <c r="T146" s="1"/>
      <c r="U146" s="1"/>
    </row>
    <row r="147" spans="1:21" ht="18">
      <c r="A147" s="19" t="s">
        <v>42</v>
      </c>
      <c r="B147" s="28"/>
      <c r="C147" s="28"/>
      <c r="D147" s="28"/>
      <c r="E147" s="28"/>
      <c r="F147" s="28"/>
      <c r="G147" s="28"/>
      <c r="H147" s="28"/>
      <c r="I147" s="28"/>
      <c r="J147" s="28"/>
      <c r="K147" s="28"/>
      <c r="L147" s="29"/>
      <c r="S147" s="4"/>
      <c r="T147" s="1"/>
      <c r="U147" s="1"/>
    </row>
    <row r="148" spans="1:21" ht="15" thickBot="1">
      <c r="A148" s="30"/>
      <c r="B148" s="31"/>
      <c r="C148" s="31"/>
      <c r="D148" s="31"/>
      <c r="E148" s="31"/>
      <c r="F148" s="31"/>
      <c r="G148" s="31"/>
      <c r="H148" s="31"/>
      <c r="I148" s="31"/>
      <c r="J148" s="31"/>
      <c r="K148" s="31"/>
      <c r="L148" s="32"/>
      <c r="S148" s="4"/>
      <c r="T148" s="1"/>
      <c r="U148" s="1"/>
    </row>
    <row r="149" spans="1:21" ht="60" customHeight="1" thickBot="1">
      <c r="A149" s="109"/>
      <c r="B149" s="110"/>
      <c r="C149" s="110"/>
      <c r="D149" s="110"/>
      <c r="E149" s="110"/>
      <c r="F149" s="110"/>
      <c r="G149" s="110"/>
      <c r="H149" s="110"/>
      <c r="I149" s="110"/>
      <c r="J149" s="110"/>
      <c r="K149" s="110"/>
      <c r="L149" s="111"/>
      <c r="S149" s="4"/>
      <c r="T149" s="1"/>
      <c r="U149" s="1"/>
    </row>
    <row r="150" spans="1:21" ht="49.5" customHeight="1" thickBot="1">
      <c r="A150" s="54" t="s">
        <v>83</v>
      </c>
      <c r="B150" s="55"/>
      <c r="C150" s="55"/>
      <c r="D150" s="55"/>
      <c r="E150" s="55"/>
      <c r="F150" s="55"/>
      <c r="G150" s="55"/>
      <c r="H150" s="55"/>
      <c r="I150" s="55"/>
      <c r="J150" s="55"/>
      <c r="K150" s="55"/>
      <c r="L150" s="56"/>
      <c r="S150" s="4"/>
      <c r="T150" s="1"/>
      <c r="U150" s="1"/>
    </row>
    <row r="151" spans="1:21" ht="19.5" customHeight="1">
      <c r="A151" s="57"/>
      <c r="B151" s="58"/>
      <c r="C151" s="58"/>
      <c r="D151" s="58"/>
      <c r="E151" s="58"/>
      <c r="F151" s="58"/>
      <c r="G151" s="58"/>
      <c r="H151" s="58"/>
      <c r="I151" s="58"/>
      <c r="J151" s="58"/>
      <c r="K151" s="58"/>
      <c r="L151" s="59"/>
      <c r="S151" s="4"/>
      <c r="T151" s="1"/>
      <c r="U151" s="1"/>
    </row>
    <row r="152" spans="1:21" ht="54.75" customHeight="1">
      <c r="A152" s="60" t="str">
        <f>IF($C$4="","_______________________________(ime i prezime građanina), OIB:_______________________, _______________________(adresa), _____________________(mjesto), kao Ustupitelj (vjerovnik), u daljnjem tekstu: Cedent",$C$4&amp;" "&amp;$C$5&amp;" (OIB: "&amp;$C$6&amp;"), "&amp;$C$7&amp;", "&amp;$C$8&amp;" "&amp;$F$8&amp;", kao Ustupitelj (vjerovnik), u daljnjem tekstu: Cedent")</f>
        <v>_______________________________(ime i prezime građanina), OIB:_______________________, _______________________(adresa), _____________________(mjesto), kao Ustupitelj (vjerovnik), u daljnjem tekstu: Cedent</v>
      </c>
      <c r="B152" s="61"/>
      <c r="C152" s="61"/>
      <c r="D152" s="61"/>
      <c r="E152" s="61"/>
      <c r="F152" s="61"/>
      <c r="G152" s="61"/>
      <c r="H152" s="61"/>
      <c r="I152" s="61"/>
      <c r="J152" s="61"/>
      <c r="K152" s="61"/>
      <c r="L152" s="62"/>
      <c r="S152" s="4"/>
      <c r="T152" s="1"/>
      <c r="U152" s="1"/>
    </row>
    <row r="153" spans="1:21" ht="69" customHeight="1">
      <c r="A153" s="63" t="s">
        <v>89</v>
      </c>
      <c r="B153" s="64"/>
      <c r="C153" s="64"/>
      <c r="D153" s="64"/>
      <c r="E153" s="64"/>
      <c r="F153" s="64"/>
      <c r="G153" s="64"/>
      <c r="H153" s="64"/>
      <c r="I153" s="64"/>
      <c r="J153" s="64"/>
      <c r="K153" s="64"/>
      <c r="L153" s="65"/>
      <c r="S153" s="4"/>
      <c r="T153" s="1"/>
      <c r="U153" s="1"/>
    </row>
    <row r="154" spans="1:21" ht="54.75" customHeight="1">
      <c r="A154" s="66" t="str">
        <f>IF(C21="","____________________________(izvođač),  OIB:________________, _________________________(adresa), _______________________(mjesto) kao Primatelj (novi vjerovnik) kojeg zastupa ____________________(osoba ovlaštena za zastupanje) (u daljnjem tekstu: Cesionar)",C21&amp;" (OIB:"&amp;K21&amp;"), "&amp;C22&amp;", "&amp;I22&amp;" "&amp;K22&amp;", kao Primatelj (novi vjerovnik) kojeg zastupa "&amp;G21&amp;"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54" s="67"/>
      <c r="C154" s="67"/>
      <c r="D154" s="67"/>
      <c r="E154" s="67"/>
      <c r="F154" s="67"/>
      <c r="G154" s="67"/>
      <c r="H154" s="67"/>
      <c r="I154" s="67"/>
      <c r="J154" s="67"/>
      <c r="K154" s="67"/>
      <c r="L154" s="68"/>
      <c r="S154" s="4"/>
      <c r="T154" s="1"/>
      <c r="U154" s="1"/>
    </row>
    <row r="155" spans="1:21" ht="30" customHeight="1">
      <c r="A155" s="69" t="str">
        <f>IF($C$4="","Sklopili su u mjestu ______________________ dana ______________________ sljedeći","Sklopili su u mjestu "&amp;$G$8&amp;" dana "&amp;TEXT($O$1,"DD.MM.YYYY")&amp;" sljedeći")</f>
        <v>Sklopili su u mjestu ______________________ dana ______________________ sljedeći</v>
      </c>
      <c r="B155" s="70"/>
      <c r="C155" s="70"/>
      <c r="D155" s="70"/>
      <c r="E155" s="70"/>
      <c r="F155" s="70"/>
      <c r="G155" s="70"/>
      <c r="H155" s="70"/>
      <c r="I155" s="70"/>
      <c r="J155" s="70"/>
      <c r="K155" s="70"/>
      <c r="L155" s="71"/>
      <c r="S155" s="4"/>
      <c r="T155" s="1"/>
      <c r="U155" s="1"/>
    </row>
    <row r="156" spans="1:21" ht="60" customHeight="1">
      <c r="A156" s="72" t="s">
        <v>26</v>
      </c>
      <c r="B156" s="73"/>
      <c r="C156" s="73"/>
      <c r="D156" s="73"/>
      <c r="E156" s="73"/>
      <c r="F156" s="73"/>
      <c r="G156" s="73"/>
      <c r="H156" s="73"/>
      <c r="I156" s="73"/>
      <c r="J156" s="73"/>
      <c r="K156" s="73"/>
      <c r="L156" s="74"/>
      <c r="S156" s="4"/>
      <c r="T156" s="1"/>
      <c r="U156" s="1"/>
    </row>
    <row r="157" spans="1:21" ht="30" customHeight="1">
      <c r="A157" s="72" t="s">
        <v>27</v>
      </c>
      <c r="B157" s="73"/>
      <c r="C157" s="73"/>
      <c r="D157" s="73"/>
      <c r="E157" s="73"/>
      <c r="F157" s="73"/>
      <c r="G157" s="73"/>
      <c r="H157" s="73"/>
      <c r="I157" s="73"/>
      <c r="J157" s="73"/>
      <c r="K157" s="73"/>
      <c r="L157" s="74"/>
      <c r="S157" s="4"/>
      <c r="T157" s="1"/>
      <c r="U157" s="1"/>
    </row>
    <row r="158" spans="1:21" ht="31.5" customHeight="1">
      <c r="A158" s="79" t="s">
        <v>28</v>
      </c>
      <c r="B158" s="80"/>
      <c r="C158" s="80"/>
      <c r="D158" s="80"/>
      <c r="E158" s="80"/>
      <c r="F158" s="80"/>
      <c r="G158" s="80"/>
      <c r="H158" s="80"/>
      <c r="I158" s="80"/>
      <c r="J158" s="80"/>
      <c r="K158" s="80"/>
      <c r="L158" s="81"/>
      <c r="S158" s="4"/>
      <c r="T158" s="1"/>
      <c r="U158" s="1"/>
    </row>
    <row r="159" spans="1:21" ht="40.5" customHeight="1">
      <c r="A159" s="72" t="s">
        <v>29</v>
      </c>
      <c r="B159" s="73"/>
      <c r="C159" s="73"/>
      <c r="D159" s="73"/>
      <c r="E159" s="73"/>
      <c r="F159" s="73"/>
      <c r="G159" s="73"/>
      <c r="H159" s="73"/>
      <c r="I159" s="73"/>
      <c r="J159" s="73"/>
      <c r="K159" s="73"/>
      <c r="L159" s="74"/>
      <c r="S159" s="4"/>
      <c r="T159" s="1"/>
      <c r="U159" s="1"/>
    </row>
    <row r="160" spans="1:21" ht="69.75" customHeight="1">
      <c r="A160" s="87" t="str">
        <f>IF(C23="","Ugovorne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______________________________€.","Ugovorne strane suglasno utvrđuju da Cedent s osnove računa broj "&amp;C23&amp;" od "&amp;TEXT(I23,"DD.MM.YYYY")&amp;" godine ima potraživanja prema Fondu za zaštitu okoliša i energetsku učinkovitost u  iznosu ugovorenog udjela Fonda u opravdanim troškovima izvršene usluge: _______________________€.")</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v>
      </c>
      <c r="B160" s="88"/>
      <c r="C160" s="88"/>
      <c r="D160" s="88"/>
      <c r="E160" s="88"/>
      <c r="F160" s="88"/>
      <c r="G160" s="88"/>
      <c r="H160" s="88"/>
      <c r="I160" s="88"/>
      <c r="J160" s="88"/>
      <c r="K160" s="88"/>
      <c r="L160" s="89"/>
      <c r="S160" s="4"/>
      <c r="T160" s="1"/>
      <c r="U160" s="1"/>
    </row>
    <row r="161" spans="1:21" ht="30" customHeight="1">
      <c r="A161" s="72" t="s">
        <v>30</v>
      </c>
      <c r="B161" s="73"/>
      <c r="C161" s="73"/>
      <c r="D161" s="73"/>
      <c r="E161" s="73"/>
      <c r="F161" s="73"/>
      <c r="G161" s="73"/>
      <c r="H161" s="73"/>
      <c r="I161" s="73"/>
      <c r="J161" s="73"/>
      <c r="K161" s="73"/>
      <c r="L161" s="74"/>
      <c r="S161" s="4"/>
      <c r="T161" s="1"/>
      <c r="U161" s="1"/>
    </row>
    <row r="162" spans="1:21" ht="168" customHeight="1">
      <c r="A162" s="90" t="s">
        <v>31</v>
      </c>
      <c r="B162" s="91"/>
      <c r="C162" s="91"/>
      <c r="D162" s="91"/>
      <c r="E162" s="91"/>
      <c r="F162" s="91"/>
      <c r="G162" s="91"/>
      <c r="H162" s="91"/>
      <c r="I162" s="91"/>
      <c r="J162" s="91"/>
      <c r="K162" s="91"/>
      <c r="L162" s="92"/>
      <c r="S162" s="4"/>
      <c r="T162" s="1"/>
      <c r="U162" s="1"/>
    </row>
    <row r="163" spans="1:21" ht="30" customHeight="1">
      <c r="A163" s="93" t="s">
        <v>32</v>
      </c>
      <c r="B163" s="114"/>
      <c r="C163" s="114"/>
      <c r="D163" s="114"/>
      <c r="E163" s="114"/>
      <c r="F163" s="114"/>
      <c r="G163" s="114"/>
      <c r="H163" s="114"/>
      <c r="I163" s="114"/>
      <c r="J163" s="114"/>
      <c r="K163" s="114"/>
      <c r="L163" s="115"/>
      <c r="S163" s="4"/>
      <c r="T163" s="1"/>
      <c r="U163" s="1"/>
    </row>
    <row r="164" spans="1:21" ht="54.75" customHeight="1">
      <c r="A164" s="87" t="str">
        <f>IF(C25="","Iznos iz članka 2. ovog Ugovora Cesus će uplatiti Cesionaru u korist žiro računa broj ______________________________ kod banke _____________________________"&amp;".","Iznos iz članka 2. ovog Ugovora Cesus će uplatiti Cesionaru u korist žiro računa broj "&amp;J25&amp;" kod banke "&amp;C25&amp;".")</f>
        <v>Iznos iz članka 2. ovog Ugovora Cesus će uplatiti Cesionaru u korist žiro računa broj ______________________________ kod banke _____________________________.</v>
      </c>
      <c r="B164" s="88"/>
      <c r="C164" s="88"/>
      <c r="D164" s="88"/>
      <c r="E164" s="88"/>
      <c r="F164" s="88"/>
      <c r="G164" s="88"/>
      <c r="H164" s="88"/>
      <c r="I164" s="88"/>
      <c r="J164" s="88"/>
      <c r="K164" s="88"/>
      <c r="L164" s="89"/>
      <c r="S164" s="4"/>
      <c r="T164" s="1"/>
      <c r="U164" s="1"/>
    </row>
    <row r="165" spans="1:21" ht="30" customHeight="1">
      <c r="A165" s="72" t="s">
        <v>33</v>
      </c>
      <c r="B165" s="73"/>
      <c r="C165" s="73"/>
      <c r="D165" s="73"/>
      <c r="E165" s="73"/>
      <c r="F165" s="73"/>
      <c r="G165" s="73"/>
      <c r="H165" s="73"/>
      <c r="I165" s="73"/>
      <c r="J165" s="73"/>
      <c r="K165" s="73"/>
      <c r="L165" s="74"/>
      <c r="S165" s="4"/>
      <c r="T165" s="1"/>
      <c r="U165" s="1"/>
    </row>
    <row r="166" spans="1:21" ht="34.5" customHeight="1">
      <c r="A166" s="96" t="s">
        <v>55</v>
      </c>
      <c r="B166" s="75"/>
      <c r="C166" s="75"/>
      <c r="D166" s="75"/>
      <c r="E166" s="75"/>
      <c r="F166" s="75"/>
      <c r="G166" s="75"/>
      <c r="H166" s="75"/>
      <c r="I166" s="75"/>
      <c r="J166" s="75"/>
      <c r="K166" s="75"/>
      <c r="L166" s="76"/>
      <c r="S166" s="4"/>
      <c r="T166" s="1"/>
      <c r="U166" s="1"/>
    </row>
    <row r="167" spans="1:21" ht="30" customHeight="1">
      <c r="A167" s="72" t="s">
        <v>34</v>
      </c>
      <c r="B167" s="73"/>
      <c r="C167" s="73"/>
      <c r="D167" s="73"/>
      <c r="E167" s="73"/>
      <c r="F167" s="73"/>
      <c r="G167" s="73"/>
      <c r="H167" s="73"/>
      <c r="I167" s="73"/>
      <c r="J167" s="73"/>
      <c r="K167" s="73"/>
      <c r="L167" s="74"/>
      <c r="S167" s="4"/>
      <c r="T167" s="1"/>
      <c r="U167" s="1"/>
    </row>
    <row r="168" spans="1:21" ht="159" customHeight="1" thickBot="1">
      <c r="A168" s="97" t="s">
        <v>69</v>
      </c>
      <c r="B168" s="98"/>
      <c r="C168" s="98"/>
      <c r="D168" s="98"/>
      <c r="E168" s="98"/>
      <c r="F168" s="98"/>
      <c r="G168" s="98"/>
      <c r="H168" s="98"/>
      <c r="I168" s="98"/>
      <c r="J168" s="98"/>
      <c r="K168" s="98"/>
      <c r="L168" s="99"/>
      <c r="S168" s="4"/>
      <c r="T168" s="1"/>
      <c r="U168" s="1"/>
    </row>
    <row r="169" spans="1:21" ht="30" customHeight="1">
      <c r="A169" s="100" t="s">
        <v>35</v>
      </c>
      <c r="B169" s="112"/>
      <c r="C169" s="112"/>
      <c r="D169" s="112"/>
      <c r="E169" s="112"/>
      <c r="F169" s="112"/>
      <c r="G169" s="112"/>
      <c r="H169" s="112"/>
      <c r="I169" s="112"/>
      <c r="J169" s="112"/>
      <c r="K169" s="112"/>
      <c r="L169" s="113"/>
      <c r="S169" s="4"/>
      <c r="T169" s="1"/>
      <c r="U169" s="1"/>
    </row>
    <row r="170" spans="1:21" ht="93" customHeight="1">
      <c r="A170" s="90" t="s">
        <v>36</v>
      </c>
      <c r="B170" s="103"/>
      <c r="C170" s="103"/>
      <c r="D170" s="103"/>
      <c r="E170" s="103"/>
      <c r="F170" s="103"/>
      <c r="G170" s="103"/>
      <c r="H170" s="103"/>
      <c r="I170" s="103"/>
      <c r="J170" s="103"/>
      <c r="K170" s="103"/>
      <c r="L170" s="104"/>
      <c r="S170" s="4"/>
      <c r="T170" s="1"/>
      <c r="U170" s="1"/>
    </row>
    <row r="171" spans="1:21" ht="30" customHeight="1">
      <c r="A171" s="93" t="s">
        <v>37</v>
      </c>
      <c r="B171" s="114"/>
      <c r="C171" s="114"/>
      <c r="D171" s="114"/>
      <c r="E171" s="114"/>
      <c r="F171" s="114"/>
      <c r="G171" s="114"/>
      <c r="H171" s="114"/>
      <c r="I171" s="114"/>
      <c r="J171" s="114"/>
      <c r="K171" s="114"/>
      <c r="L171" s="115"/>
      <c r="S171" s="4"/>
      <c r="T171" s="1"/>
      <c r="U171" s="1"/>
    </row>
    <row r="172" spans="1:21" ht="121.5" customHeight="1">
      <c r="A172" s="90" t="s">
        <v>57</v>
      </c>
      <c r="B172" s="91"/>
      <c r="C172" s="91"/>
      <c r="D172" s="91"/>
      <c r="E172" s="91"/>
      <c r="F172" s="91"/>
      <c r="G172" s="91"/>
      <c r="H172" s="91"/>
      <c r="I172" s="91"/>
      <c r="J172" s="91"/>
      <c r="K172" s="91"/>
      <c r="L172" s="92"/>
      <c r="S172" s="4"/>
      <c r="T172" s="1"/>
      <c r="U172" s="1"/>
    </row>
    <row r="173" spans="1:21" ht="30" customHeight="1">
      <c r="A173" s="72" t="s">
        <v>38</v>
      </c>
      <c r="B173" s="73"/>
      <c r="C173" s="73"/>
      <c r="D173" s="73"/>
      <c r="E173" s="73"/>
      <c r="F173" s="73"/>
      <c r="G173" s="73"/>
      <c r="H173" s="73"/>
      <c r="I173" s="73"/>
      <c r="J173" s="73"/>
      <c r="K173" s="73"/>
      <c r="L173" s="74"/>
      <c r="S173" s="4"/>
      <c r="T173" s="1"/>
      <c r="U173" s="1"/>
    </row>
    <row r="174" spans="1:21" ht="30" customHeight="1">
      <c r="A174" s="105" t="s">
        <v>39</v>
      </c>
      <c r="B174" s="94"/>
      <c r="C174" s="94"/>
      <c r="D174" s="94"/>
      <c r="E174" s="94"/>
      <c r="F174" s="94"/>
      <c r="G174" s="94"/>
      <c r="H174" s="94"/>
      <c r="I174" s="94"/>
      <c r="J174" s="94"/>
      <c r="K174" s="94"/>
      <c r="L174" s="95"/>
      <c r="S174" s="4"/>
      <c r="T174" s="1"/>
      <c r="U174" s="1"/>
    </row>
    <row r="175" spans="1:21" ht="30" customHeight="1">
      <c r="A175" s="72" t="s">
        <v>40</v>
      </c>
      <c r="B175" s="73"/>
      <c r="C175" s="73"/>
      <c r="D175" s="73"/>
      <c r="E175" s="73"/>
      <c r="F175" s="73"/>
      <c r="G175" s="73"/>
      <c r="H175" s="73"/>
      <c r="I175" s="73"/>
      <c r="J175" s="73"/>
      <c r="K175" s="73"/>
      <c r="L175" s="74"/>
      <c r="S175" s="4"/>
      <c r="T175" s="1"/>
      <c r="U175" s="1"/>
    </row>
    <row r="176" spans="1:21" ht="27.75" customHeight="1">
      <c r="A176" s="96" t="s">
        <v>56</v>
      </c>
      <c r="B176" s="75"/>
      <c r="C176" s="75"/>
      <c r="D176" s="75"/>
      <c r="E176" s="75"/>
      <c r="F176" s="75"/>
      <c r="G176" s="75"/>
      <c r="H176" s="75"/>
      <c r="I176" s="75"/>
      <c r="J176" s="75"/>
      <c r="K176" s="75"/>
      <c r="L176" s="76"/>
      <c r="S176" s="4"/>
      <c r="T176" s="1"/>
      <c r="U176" s="1"/>
    </row>
    <row r="177" spans="1:21" ht="30" customHeight="1">
      <c r="A177" s="25"/>
      <c r="B177" s="26"/>
      <c r="C177" s="26"/>
      <c r="D177" s="26"/>
      <c r="E177" s="26"/>
      <c r="F177" s="26"/>
      <c r="G177" s="26"/>
      <c r="H177" s="26"/>
      <c r="I177" s="26"/>
      <c r="J177" s="26"/>
      <c r="K177" s="26"/>
      <c r="L177" s="27"/>
      <c r="S177" s="4"/>
      <c r="T177" s="1"/>
      <c r="U177" s="1"/>
    </row>
    <row r="178" spans="1:21" ht="27.75" customHeight="1">
      <c r="A178" s="106" t="s">
        <v>41</v>
      </c>
      <c r="B178" s="107"/>
      <c r="C178" s="107"/>
      <c r="D178" s="107" t="s">
        <v>43</v>
      </c>
      <c r="E178" s="107"/>
      <c r="F178" s="107"/>
      <c r="G178" s="107"/>
      <c r="H178" s="107"/>
      <c r="I178" s="107" t="s">
        <v>44</v>
      </c>
      <c r="J178" s="107"/>
      <c r="K178" s="107"/>
      <c r="L178" s="108"/>
      <c r="S178" s="4"/>
      <c r="T178" s="1"/>
      <c r="U178" s="1"/>
    </row>
    <row r="179" spans="1:21" ht="27.75" customHeight="1">
      <c r="A179" s="90" t="str">
        <f>IF($C$4="","(Građanin)","("&amp;$C$4&amp;" "&amp;$C$5&amp;")")</f>
        <v>(Građanin)</v>
      </c>
      <c r="B179" s="103"/>
      <c r="C179" s="103"/>
      <c r="D179" s="103" t="s">
        <v>68</v>
      </c>
      <c r="E179" s="103"/>
      <c r="F179" s="103"/>
      <c r="G179" s="103"/>
      <c r="H179" s="103"/>
      <c r="I179" s="103" t="str">
        <f>IF(C21="","(Izvođač)","("&amp;C21&amp;")")</f>
        <v>(Izvođač)</v>
      </c>
      <c r="J179" s="103"/>
      <c r="K179" s="103"/>
      <c r="L179" s="104"/>
      <c r="S179" s="4"/>
      <c r="T179" s="1"/>
      <c r="U179" s="1"/>
    </row>
    <row r="180" spans="1:21" ht="18">
      <c r="A180" s="19" t="s">
        <v>42</v>
      </c>
      <c r="B180" s="28"/>
      <c r="C180" s="28"/>
      <c r="D180" s="28"/>
      <c r="E180" s="28"/>
      <c r="F180" s="28"/>
      <c r="G180" s="28"/>
      <c r="H180" s="28"/>
      <c r="I180" s="28"/>
      <c r="J180" s="28"/>
      <c r="K180" s="28"/>
      <c r="L180" s="29"/>
      <c r="S180" s="4"/>
      <c r="T180" s="1"/>
      <c r="U180" s="1"/>
    </row>
    <row r="181" spans="1:21" ht="15" thickBot="1">
      <c r="A181" s="30"/>
      <c r="B181" s="31"/>
      <c r="C181" s="31"/>
      <c r="D181" s="31"/>
      <c r="E181" s="31"/>
      <c r="F181" s="31"/>
      <c r="G181" s="31"/>
      <c r="H181" s="31"/>
      <c r="I181" s="31"/>
      <c r="J181" s="31"/>
      <c r="K181" s="31"/>
      <c r="L181" s="32"/>
      <c r="S181" s="4"/>
      <c r="T181" s="1"/>
      <c r="U181" s="1"/>
    </row>
    <row r="182" spans="1:21" ht="60" customHeight="1" thickBot="1">
      <c r="A182" s="109"/>
      <c r="B182" s="110"/>
      <c r="C182" s="110"/>
      <c r="D182" s="110"/>
      <c r="E182" s="110"/>
      <c r="F182" s="110"/>
      <c r="G182" s="110"/>
      <c r="H182" s="110"/>
      <c r="I182" s="110"/>
      <c r="J182" s="110"/>
      <c r="K182" s="110"/>
      <c r="L182" s="111"/>
      <c r="S182" s="4"/>
      <c r="T182" s="1"/>
      <c r="U182" s="1"/>
    </row>
    <row r="183" spans="1:21" ht="49.5" customHeight="1" thickBot="1">
      <c r="A183" s="54" t="s">
        <v>83</v>
      </c>
      <c r="B183" s="55"/>
      <c r="C183" s="55"/>
      <c r="D183" s="55"/>
      <c r="E183" s="55"/>
      <c r="F183" s="55"/>
      <c r="G183" s="55"/>
      <c r="H183" s="55"/>
      <c r="I183" s="55"/>
      <c r="J183" s="55"/>
      <c r="K183" s="55"/>
      <c r="L183" s="56"/>
      <c r="S183" s="4"/>
      <c r="T183" s="1"/>
      <c r="U183" s="1"/>
    </row>
    <row r="184" spans="1:21" ht="19.5" customHeight="1">
      <c r="A184" s="57"/>
      <c r="B184" s="58"/>
      <c r="C184" s="58"/>
      <c r="D184" s="58"/>
      <c r="E184" s="58"/>
      <c r="F184" s="58"/>
      <c r="G184" s="58"/>
      <c r="H184" s="58"/>
      <c r="I184" s="58"/>
      <c r="J184" s="58"/>
      <c r="K184" s="58"/>
      <c r="L184" s="59"/>
      <c r="S184" s="4"/>
      <c r="T184" s="1"/>
      <c r="U184" s="1"/>
    </row>
    <row r="185" spans="1:21" ht="54.75" customHeight="1">
      <c r="A185" s="60" t="str">
        <f>IF($C$4="","_______________________________(ime i prezime građanina), OIB:_______________________, _______________________(adresa), _____________________(mjesto), kao Ustupitelj (vjerovnik), u daljnjem tekstu: Cedent",$C$4&amp;" "&amp;$C$5&amp;" (OIB: "&amp;$C$6&amp;"), "&amp;$C$7&amp;", "&amp;$C$8&amp;" "&amp;$F$8&amp;", kao Ustupitelj (vjerovnik), u daljnjem tekstu: Cedent")</f>
        <v>_______________________________(ime i prezime građanina), OIB:_______________________, _______________________(adresa), _____________________(mjesto), kao Ustupitelj (vjerovnik), u daljnjem tekstu: Cedent</v>
      </c>
      <c r="B185" s="61"/>
      <c r="C185" s="61"/>
      <c r="D185" s="61"/>
      <c r="E185" s="61"/>
      <c r="F185" s="61"/>
      <c r="G185" s="61"/>
      <c r="H185" s="61"/>
      <c r="I185" s="61"/>
      <c r="J185" s="61"/>
      <c r="K185" s="61"/>
      <c r="L185" s="62"/>
      <c r="S185" s="4"/>
      <c r="T185" s="1"/>
      <c r="U185" s="1"/>
    </row>
    <row r="186" spans="1:21" ht="69" customHeight="1">
      <c r="A186" s="63" t="s">
        <v>89</v>
      </c>
      <c r="B186" s="64"/>
      <c r="C186" s="64"/>
      <c r="D186" s="64"/>
      <c r="E186" s="64"/>
      <c r="F186" s="64"/>
      <c r="G186" s="64"/>
      <c r="H186" s="64"/>
      <c r="I186" s="64"/>
      <c r="J186" s="64"/>
      <c r="K186" s="64"/>
      <c r="L186" s="65"/>
      <c r="S186" s="4"/>
      <c r="T186" s="1"/>
      <c r="U186" s="1"/>
    </row>
    <row r="187" spans="1:21" ht="54.75" customHeight="1">
      <c r="A187" s="66" t="str">
        <f>IF(C26="","____________________________(izvođač),  OIB:________________, _________________________(adresa), _______________________(mjesto) kao Primatelj (novi vjerovnik) kojeg zastupa ____________________(osoba ovlaštena za zastupanje) (u daljnjem tekstu: Cesionar)",C26&amp;" (OIB:"&amp;K26&amp;"), "&amp;C27&amp;", "&amp;I27&amp;" "&amp;K27&amp;", kao Primatelj (novi vjerovnik) kojeg zastupa "&amp;G26&amp;" (u daljnjem tekstu: Cesionar)")</f>
        <v>____________________________(izvođač),  OIB:________________, _________________________(adresa), _______________________(mjesto) kao Primatelj (novi vjerovnik) kojeg zastupa ____________________(osoba ovlaštena za zastupanje) (u daljnjem tekstu: Cesionar)</v>
      </c>
      <c r="B187" s="67"/>
      <c r="C187" s="67"/>
      <c r="D187" s="67"/>
      <c r="E187" s="67"/>
      <c r="F187" s="67"/>
      <c r="G187" s="67"/>
      <c r="H187" s="67"/>
      <c r="I187" s="67"/>
      <c r="J187" s="67"/>
      <c r="K187" s="67"/>
      <c r="L187" s="68"/>
      <c r="S187" s="4"/>
      <c r="T187" s="1"/>
      <c r="U187" s="1"/>
    </row>
    <row r="188" spans="1:21" ht="30" customHeight="1">
      <c r="A188" s="69" t="str">
        <f>IF($C$4="","Sklopili su u mjestu ______________________ dana ______________________ sljedeći","Sklopili su u mjestu "&amp;$G$8&amp;" dana "&amp;TEXT($O$1,"DD.MM.YYYY")&amp;" sljedeći")</f>
        <v>Sklopili su u mjestu ______________________ dana ______________________ sljedeći</v>
      </c>
      <c r="B188" s="70"/>
      <c r="C188" s="70"/>
      <c r="D188" s="70"/>
      <c r="E188" s="70"/>
      <c r="F188" s="70"/>
      <c r="G188" s="70"/>
      <c r="H188" s="70"/>
      <c r="I188" s="70"/>
      <c r="J188" s="70"/>
      <c r="K188" s="70"/>
      <c r="L188" s="71"/>
      <c r="S188" s="4"/>
      <c r="T188" s="1"/>
      <c r="U188" s="1"/>
    </row>
    <row r="189" spans="1:21" ht="60" customHeight="1">
      <c r="A189" s="72" t="s">
        <v>26</v>
      </c>
      <c r="B189" s="73"/>
      <c r="C189" s="73"/>
      <c r="D189" s="73"/>
      <c r="E189" s="73"/>
      <c r="F189" s="73"/>
      <c r="G189" s="73"/>
      <c r="H189" s="73"/>
      <c r="I189" s="73"/>
      <c r="J189" s="73"/>
      <c r="K189" s="73"/>
      <c r="L189" s="74"/>
      <c r="S189" s="4"/>
      <c r="T189" s="1"/>
      <c r="U189" s="1"/>
    </row>
    <row r="190" spans="1:21" ht="30" customHeight="1">
      <c r="A190" s="72" t="s">
        <v>27</v>
      </c>
      <c r="B190" s="75"/>
      <c r="C190" s="75"/>
      <c r="D190" s="75"/>
      <c r="E190" s="75"/>
      <c r="F190" s="75"/>
      <c r="G190" s="75"/>
      <c r="H190" s="75"/>
      <c r="I190" s="75"/>
      <c r="J190" s="75"/>
      <c r="K190" s="75"/>
      <c r="L190" s="76"/>
      <c r="S190" s="4"/>
      <c r="T190" s="1"/>
      <c r="U190" s="1"/>
    </row>
    <row r="191" spans="1:21" ht="31.5" customHeight="1">
      <c r="A191" s="79" t="s">
        <v>28</v>
      </c>
      <c r="B191" s="80"/>
      <c r="C191" s="80"/>
      <c r="D191" s="80"/>
      <c r="E191" s="80"/>
      <c r="F191" s="80"/>
      <c r="G191" s="80"/>
      <c r="H191" s="80"/>
      <c r="I191" s="80"/>
      <c r="J191" s="80"/>
      <c r="K191" s="80"/>
      <c r="L191" s="81"/>
      <c r="S191" s="4"/>
      <c r="T191" s="1"/>
      <c r="U191" s="1"/>
    </row>
    <row r="192" spans="1:21" ht="40.5" customHeight="1">
      <c r="A192" s="72" t="s">
        <v>29</v>
      </c>
      <c r="B192" s="75"/>
      <c r="C192" s="75"/>
      <c r="D192" s="75"/>
      <c r="E192" s="75"/>
      <c r="F192" s="75"/>
      <c r="G192" s="75"/>
      <c r="H192" s="75"/>
      <c r="I192" s="75"/>
      <c r="J192" s="75"/>
      <c r="K192" s="75"/>
      <c r="L192" s="76"/>
      <c r="S192" s="4"/>
      <c r="T192" s="1"/>
      <c r="U192" s="1"/>
    </row>
    <row r="193" spans="1:21" ht="69.75" customHeight="1">
      <c r="A193" s="87" t="str">
        <f>IF(C28="","Ugovorne strane suglasno utvrđuju da Cedent s osnove računa broj _______________od _______________godine ima potraživanja prema Fondu za zaštitu okoliša i energetsku učinkovitost"&amp;" u  iznosu ugovorenog udjela Fonda u opravdanim troškovima izvršene usluge: ______________________________€.","Ugovorne strane suglasno utvrđuju da Cedent s osnove računa broj "&amp;C28&amp;" od "&amp;TEXT(I28,"DD.MM.YYYY")&amp;" godine ima potraživanja prema Fondu za zaštitu okoliša i energetsku učinkovitost u  iznosu ugovorenog udjela Fonda u opravdanim troškovima izvršene usluge: _______________________€.")</f>
        <v>Ugovorne strane suglasno utvrđuju da Cedent s osnove računa broj _______________od _______________godine ima potraživanja prema Fondu za zaštitu okoliša i energetsku učinkovitost u  iznosu ugovorenog udjela Fonda u opravdanim troškovima izvršene usluge: ______________________________€.</v>
      </c>
      <c r="B193" s="88"/>
      <c r="C193" s="88"/>
      <c r="D193" s="88"/>
      <c r="E193" s="88"/>
      <c r="F193" s="88"/>
      <c r="G193" s="88"/>
      <c r="H193" s="88"/>
      <c r="I193" s="88"/>
      <c r="J193" s="88"/>
      <c r="K193" s="88"/>
      <c r="L193" s="89"/>
      <c r="S193" s="4"/>
      <c r="T193" s="1"/>
      <c r="U193" s="1"/>
    </row>
    <row r="194" spans="1:21" ht="30" customHeight="1">
      <c r="A194" s="72" t="s">
        <v>30</v>
      </c>
      <c r="B194" s="75"/>
      <c r="C194" s="75"/>
      <c r="D194" s="75"/>
      <c r="E194" s="75"/>
      <c r="F194" s="75"/>
      <c r="G194" s="75"/>
      <c r="H194" s="75"/>
      <c r="I194" s="75"/>
      <c r="J194" s="75"/>
      <c r="K194" s="75"/>
      <c r="L194" s="76"/>
      <c r="S194" s="4"/>
      <c r="T194" s="1"/>
      <c r="U194" s="1"/>
    </row>
    <row r="195" spans="1:21" ht="168" customHeight="1">
      <c r="A195" s="90" t="s">
        <v>31</v>
      </c>
      <c r="B195" s="91"/>
      <c r="C195" s="91"/>
      <c r="D195" s="91"/>
      <c r="E195" s="91"/>
      <c r="F195" s="91"/>
      <c r="G195" s="91"/>
      <c r="H195" s="91"/>
      <c r="I195" s="91"/>
      <c r="J195" s="91"/>
      <c r="K195" s="91"/>
      <c r="L195" s="92"/>
      <c r="S195" s="4"/>
      <c r="T195" s="1"/>
      <c r="U195" s="1"/>
    </row>
    <row r="196" spans="1:21" ht="30" customHeight="1">
      <c r="A196" s="93" t="s">
        <v>32</v>
      </c>
      <c r="B196" s="94"/>
      <c r="C196" s="94"/>
      <c r="D196" s="94"/>
      <c r="E196" s="94"/>
      <c r="F196" s="94"/>
      <c r="G196" s="94"/>
      <c r="H196" s="94"/>
      <c r="I196" s="94"/>
      <c r="J196" s="94"/>
      <c r="K196" s="94"/>
      <c r="L196" s="95"/>
      <c r="S196" s="4"/>
      <c r="T196" s="1"/>
      <c r="U196" s="1"/>
    </row>
    <row r="197" spans="1:21" ht="54.75" customHeight="1">
      <c r="A197" s="87" t="str">
        <f>IF(C30="","Iznos iz članka 2. ovog Ugovora Cesus će uplatiti Cesionaru u korist žiro računa broj ______________________________ kod banke _____________________________"&amp;".","Iznos iz članka 2. ovog Ugovora Cesus će uplatiti Cesionaru u korist žiro računa broj "&amp;J30&amp;" kod banke "&amp;C30&amp;".")</f>
        <v>Iznos iz članka 2. ovog Ugovora Cesus će uplatiti Cesionaru u korist žiro računa broj ______________________________ kod banke _____________________________.</v>
      </c>
      <c r="B197" s="88"/>
      <c r="C197" s="88"/>
      <c r="D197" s="88"/>
      <c r="E197" s="88"/>
      <c r="F197" s="88"/>
      <c r="G197" s="88"/>
      <c r="H197" s="88"/>
      <c r="I197" s="88"/>
      <c r="J197" s="88"/>
      <c r="K197" s="88"/>
      <c r="L197" s="89"/>
      <c r="S197" s="4"/>
      <c r="T197" s="1"/>
      <c r="U197" s="1"/>
    </row>
    <row r="198" spans="1:21" ht="30" customHeight="1">
      <c r="A198" s="72" t="s">
        <v>33</v>
      </c>
      <c r="B198" s="75"/>
      <c r="C198" s="75"/>
      <c r="D198" s="75"/>
      <c r="E198" s="75"/>
      <c r="F198" s="75"/>
      <c r="G198" s="75"/>
      <c r="H198" s="75"/>
      <c r="I198" s="75"/>
      <c r="J198" s="75"/>
      <c r="K198" s="75"/>
      <c r="L198" s="76"/>
      <c r="S198" s="4"/>
      <c r="T198" s="1"/>
      <c r="U198" s="1"/>
    </row>
    <row r="199" spans="1:21" ht="34.5" customHeight="1">
      <c r="A199" s="96" t="s">
        <v>55</v>
      </c>
      <c r="B199" s="75"/>
      <c r="C199" s="75"/>
      <c r="D199" s="75"/>
      <c r="E199" s="75"/>
      <c r="F199" s="75"/>
      <c r="G199" s="75"/>
      <c r="H199" s="75"/>
      <c r="I199" s="75"/>
      <c r="J199" s="75"/>
      <c r="K199" s="75"/>
      <c r="L199" s="76"/>
      <c r="S199" s="4"/>
      <c r="T199" s="1"/>
      <c r="U199" s="1"/>
    </row>
    <row r="200" spans="1:21" ht="30" customHeight="1">
      <c r="A200" s="72" t="s">
        <v>34</v>
      </c>
      <c r="B200" s="75"/>
      <c r="C200" s="75"/>
      <c r="D200" s="75"/>
      <c r="E200" s="75"/>
      <c r="F200" s="75"/>
      <c r="G200" s="75"/>
      <c r="H200" s="75"/>
      <c r="I200" s="75"/>
      <c r="J200" s="75"/>
      <c r="K200" s="75"/>
      <c r="L200" s="76"/>
      <c r="S200" s="4"/>
      <c r="T200" s="1"/>
      <c r="U200" s="1"/>
    </row>
    <row r="201" spans="1:21" ht="159" customHeight="1" thickBot="1">
      <c r="A201" s="97" t="s">
        <v>69</v>
      </c>
      <c r="B201" s="98"/>
      <c r="C201" s="98"/>
      <c r="D201" s="98"/>
      <c r="E201" s="98"/>
      <c r="F201" s="98"/>
      <c r="G201" s="98"/>
      <c r="H201" s="98"/>
      <c r="I201" s="98"/>
      <c r="J201" s="98"/>
      <c r="K201" s="98"/>
      <c r="L201" s="99"/>
      <c r="S201" s="4"/>
      <c r="T201" s="1"/>
      <c r="U201" s="1"/>
    </row>
    <row r="202" spans="1:21" ht="30" customHeight="1">
      <c r="A202" s="100" t="s">
        <v>35</v>
      </c>
      <c r="B202" s="101"/>
      <c r="C202" s="101"/>
      <c r="D202" s="101"/>
      <c r="E202" s="101"/>
      <c r="F202" s="101"/>
      <c r="G202" s="101"/>
      <c r="H202" s="101"/>
      <c r="I202" s="101"/>
      <c r="J202" s="101"/>
      <c r="K202" s="101"/>
      <c r="L202" s="102"/>
      <c r="S202" s="4"/>
      <c r="T202" s="1"/>
      <c r="U202" s="1"/>
    </row>
    <row r="203" spans="1:21" ht="93" customHeight="1">
      <c r="A203" s="90" t="s">
        <v>36</v>
      </c>
      <c r="B203" s="103"/>
      <c r="C203" s="103"/>
      <c r="D203" s="103"/>
      <c r="E203" s="103"/>
      <c r="F203" s="103"/>
      <c r="G203" s="103"/>
      <c r="H203" s="103"/>
      <c r="I203" s="103"/>
      <c r="J203" s="103"/>
      <c r="K203" s="103"/>
      <c r="L203" s="104"/>
      <c r="S203" s="4"/>
      <c r="T203" s="1"/>
      <c r="U203" s="1"/>
    </row>
    <row r="204" spans="1:21" ht="30" customHeight="1">
      <c r="A204" s="93" t="s">
        <v>37</v>
      </c>
      <c r="B204" s="94"/>
      <c r="C204" s="94"/>
      <c r="D204" s="94"/>
      <c r="E204" s="94"/>
      <c r="F204" s="94"/>
      <c r="G204" s="94"/>
      <c r="H204" s="94"/>
      <c r="I204" s="94"/>
      <c r="J204" s="94"/>
      <c r="K204" s="94"/>
      <c r="L204" s="95"/>
      <c r="S204" s="4"/>
      <c r="T204" s="1"/>
      <c r="U204" s="1"/>
    </row>
    <row r="205" spans="1:21" ht="121.5" customHeight="1">
      <c r="A205" s="90" t="s">
        <v>57</v>
      </c>
      <c r="B205" s="91"/>
      <c r="C205" s="91"/>
      <c r="D205" s="91"/>
      <c r="E205" s="91"/>
      <c r="F205" s="91"/>
      <c r="G205" s="91"/>
      <c r="H205" s="91"/>
      <c r="I205" s="91"/>
      <c r="J205" s="91"/>
      <c r="K205" s="91"/>
      <c r="L205" s="92"/>
      <c r="S205" s="4"/>
      <c r="T205" s="1"/>
      <c r="U205" s="1"/>
    </row>
    <row r="206" spans="1:21" ht="30" customHeight="1">
      <c r="A206" s="72" t="s">
        <v>38</v>
      </c>
      <c r="B206" s="75"/>
      <c r="C206" s="75"/>
      <c r="D206" s="75"/>
      <c r="E206" s="75"/>
      <c r="F206" s="75"/>
      <c r="G206" s="75"/>
      <c r="H206" s="75"/>
      <c r="I206" s="75"/>
      <c r="J206" s="75"/>
      <c r="K206" s="75"/>
      <c r="L206" s="76"/>
      <c r="S206" s="4"/>
      <c r="T206" s="1"/>
      <c r="U206" s="1"/>
    </row>
    <row r="207" spans="1:21" ht="30" customHeight="1">
      <c r="A207" s="105" t="s">
        <v>39</v>
      </c>
      <c r="B207" s="94"/>
      <c r="C207" s="94"/>
      <c r="D207" s="94"/>
      <c r="E207" s="94"/>
      <c r="F207" s="94"/>
      <c r="G207" s="94"/>
      <c r="H207" s="94"/>
      <c r="I207" s="94"/>
      <c r="J207" s="94"/>
      <c r="K207" s="94"/>
      <c r="L207" s="95"/>
      <c r="S207" s="4"/>
      <c r="T207" s="1"/>
      <c r="U207" s="1"/>
    </row>
    <row r="208" spans="1:21" ht="30" customHeight="1">
      <c r="A208" s="72" t="s">
        <v>40</v>
      </c>
      <c r="B208" s="75"/>
      <c r="C208" s="75"/>
      <c r="D208" s="75"/>
      <c r="E208" s="75"/>
      <c r="F208" s="75"/>
      <c r="G208" s="75"/>
      <c r="H208" s="75"/>
      <c r="I208" s="75"/>
      <c r="J208" s="75"/>
      <c r="K208" s="75"/>
      <c r="L208" s="76"/>
      <c r="S208" s="4"/>
      <c r="T208" s="1"/>
      <c r="U208" s="1"/>
    </row>
    <row r="209" spans="1:21" ht="27.75" customHeight="1">
      <c r="A209" s="96" t="s">
        <v>56</v>
      </c>
      <c r="B209" s="75"/>
      <c r="C209" s="75"/>
      <c r="D209" s="75"/>
      <c r="E209" s="75"/>
      <c r="F209" s="75"/>
      <c r="G209" s="75"/>
      <c r="H209" s="75"/>
      <c r="I209" s="75"/>
      <c r="J209" s="75"/>
      <c r="K209" s="75"/>
      <c r="L209" s="76"/>
      <c r="S209" s="4"/>
      <c r="T209" s="1"/>
      <c r="U209" s="1"/>
    </row>
    <row r="210" spans="1:21" ht="30" customHeight="1">
      <c r="A210" s="25"/>
      <c r="B210" s="26"/>
      <c r="C210" s="26"/>
      <c r="D210" s="26"/>
      <c r="E210" s="26"/>
      <c r="F210" s="26"/>
      <c r="G210" s="26"/>
      <c r="H210" s="26"/>
      <c r="I210" s="26"/>
      <c r="J210" s="26"/>
      <c r="K210" s="26"/>
      <c r="L210" s="27"/>
      <c r="S210" s="4"/>
      <c r="T210" s="1"/>
      <c r="U210" s="1"/>
    </row>
    <row r="211" spans="1:21" ht="27.75" customHeight="1">
      <c r="A211" s="106" t="s">
        <v>41</v>
      </c>
      <c r="B211" s="107"/>
      <c r="C211" s="107"/>
      <c r="D211" s="107" t="s">
        <v>43</v>
      </c>
      <c r="E211" s="107"/>
      <c r="F211" s="107"/>
      <c r="G211" s="107"/>
      <c r="H211" s="107"/>
      <c r="I211" s="107" t="s">
        <v>44</v>
      </c>
      <c r="J211" s="107"/>
      <c r="K211" s="107"/>
      <c r="L211" s="108"/>
      <c r="S211" s="4"/>
      <c r="T211" s="1"/>
      <c r="U211" s="1"/>
    </row>
    <row r="212" spans="1:21" ht="27.75" customHeight="1">
      <c r="A212" s="90" t="str">
        <f>IF($C$4="","(Građanin)","("&amp;$C$4&amp;" "&amp;$C$5&amp;")")</f>
        <v>(Građanin)</v>
      </c>
      <c r="B212" s="103"/>
      <c r="C212" s="103"/>
      <c r="D212" s="103" t="s">
        <v>68</v>
      </c>
      <c r="E212" s="103"/>
      <c r="F212" s="103"/>
      <c r="G212" s="103"/>
      <c r="H212" s="103"/>
      <c r="I212" s="103" t="str">
        <f>IF(C26="","(Izvođač)","("&amp;C26&amp;")")</f>
        <v>(Izvođač)</v>
      </c>
      <c r="J212" s="103"/>
      <c r="K212" s="103"/>
      <c r="L212" s="104"/>
      <c r="S212" s="4"/>
      <c r="T212" s="1"/>
      <c r="U212" s="1"/>
    </row>
    <row r="213" spans="1:21" ht="18">
      <c r="A213" s="19" t="s">
        <v>42</v>
      </c>
      <c r="B213" s="28"/>
      <c r="C213" s="28"/>
      <c r="D213" s="28"/>
      <c r="E213" s="28"/>
      <c r="F213" s="28"/>
      <c r="G213" s="28"/>
      <c r="H213" s="28"/>
      <c r="I213" s="28"/>
      <c r="J213" s="28"/>
      <c r="K213" s="28"/>
      <c r="L213" s="29"/>
      <c r="S213" s="4"/>
      <c r="T213" s="1"/>
      <c r="U213" s="1"/>
    </row>
    <row r="214" spans="1:21" ht="15" thickBot="1">
      <c r="A214" s="30"/>
      <c r="B214" s="31"/>
      <c r="C214" s="31"/>
      <c r="D214" s="31"/>
      <c r="E214" s="31"/>
      <c r="F214" s="31"/>
      <c r="G214" s="31"/>
      <c r="H214" s="31"/>
      <c r="I214" s="31"/>
      <c r="J214" s="31"/>
      <c r="K214" s="31"/>
      <c r="L214" s="32"/>
      <c r="S214" s="4"/>
      <c r="T214" s="1"/>
      <c r="U214" s="1"/>
    </row>
    <row r="215" spans="19:21" ht="14.25">
      <c r="S215" s="4"/>
      <c r="T215" s="1"/>
      <c r="U215" s="1"/>
    </row>
    <row r="216" spans="19:21" ht="14.25">
      <c r="S216" s="4"/>
      <c r="T216" s="1"/>
      <c r="U216" s="1"/>
    </row>
    <row r="217" spans="19:21" ht="14.25">
      <c r="S217" s="4"/>
      <c r="T217" s="1"/>
      <c r="U217" s="1"/>
    </row>
    <row r="218" spans="19:21" ht="14.25">
      <c r="S218" s="4"/>
      <c r="T218" s="1"/>
      <c r="U218" s="1"/>
    </row>
    <row r="219" spans="19:21" ht="14.25">
      <c r="S219" s="4"/>
      <c r="T219" s="1"/>
      <c r="U219" s="1"/>
    </row>
    <row r="220" spans="19:21" ht="14.25">
      <c r="S220" s="4"/>
      <c r="T220" s="1"/>
      <c r="U220" s="1"/>
    </row>
    <row r="221" spans="19:21" ht="14.25">
      <c r="S221" s="4"/>
      <c r="T221" s="1"/>
      <c r="U221" s="1"/>
    </row>
    <row r="222" spans="19:21" ht="14.25">
      <c r="S222" s="4"/>
      <c r="T222" s="1"/>
      <c r="U222" s="1"/>
    </row>
    <row r="223" spans="19:21" ht="14.25">
      <c r="S223" s="4"/>
      <c r="T223" s="1"/>
      <c r="U223" s="1"/>
    </row>
    <row r="224" spans="19:21" ht="14.25">
      <c r="S224" s="4"/>
      <c r="T224" s="1"/>
      <c r="U224" s="1"/>
    </row>
    <row r="225" spans="19:21" ht="14.25">
      <c r="S225" s="4"/>
      <c r="T225" s="1"/>
      <c r="U225" s="1"/>
    </row>
    <row r="226" spans="19:21" ht="14.25">
      <c r="S226" s="4"/>
      <c r="T226" s="1"/>
      <c r="U226" s="1"/>
    </row>
    <row r="227" spans="19:21" ht="14.25">
      <c r="S227" s="4"/>
      <c r="T227" s="1"/>
      <c r="U227" s="1"/>
    </row>
    <row r="228" spans="19:21" ht="14.25">
      <c r="S228" s="4"/>
      <c r="T228" s="1"/>
      <c r="U228" s="1"/>
    </row>
    <row r="229" spans="19:21" ht="14.25">
      <c r="S229" s="4"/>
      <c r="T229" s="1"/>
      <c r="U229" s="1"/>
    </row>
    <row r="230" spans="19:21" ht="14.25">
      <c r="S230" s="4"/>
      <c r="T230" s="1"/>
      <c r="U230" s="1"/>
    </row>
    <row r="231" spans="19:21" ht="14.25">
      <c r="S231" s="4"/>
      <c r="T231" s="1"/>
      <c r="U231" s="1"/>
    </row>
    <row r="232" spans="19:21" ht="14.25">
      <c r="S232" s="4"/>
      <c r="T232" s="1"/>
      <c r="U232" s="1"/>
    </row>
    <row r="233" spans="19:21" ht="14.25">
      <c r="S233" s="4"/>
      <c r="T233" s="1"/>
      <c r="U233" s="1"/>
    </row>
    <row r="234" spans="19:21" ht="14.25">
      <c r="S234" s="4"/>
      <c r="T234" s="1"/>
      <c r="U234" s="1"/>
    </row>
    <row r="235" spans="19:21" ht="14.25">
      <c r="S235" s="4"/>
      <c r="T235" s="1"/>
      <c r="U235" s="1"/>
    </row>
    <row r="236" spans="19:21" ht="14.25">
      <c r="S236" s="4"/>
      <c r="T236" s="1"/>
      <c r="U236" s="1"/>
    </row>
    <row r="237" spans="19:21" ht="14.25">
      <c r="S237" s="4"/>
      <c r="T237" s="1"/>
      <c r="U237" s="1"/>
    </row>
    <row r="238" spans="19:21" ht="14.25">
      <c r="S238" s="4"/>
      <c r="T238" s="1"/>
      <c r="U238" s="1"/>
    </row>
    <row r="239" spans="19:21" ht="14.25">
      <c r="S239" s="4"/>
      <c r="T239" s="1"/>
      <c r="U239" s="1"/>
    </row>
    <row r="240" spans="19:21" ht="14.25">
      <c r="S240" s="4"/>
      <c r="T240" s="1"/>
      <c r="U240" s="1"/>
    </row>
    <row r="241" spans="19:21" ht="14.25">
      <c r="S241" s="4"/>
      <c r="T241" s="1"/>
      <c r="U241" s="1"/>
    </row>
    <row r="242" spans="19:21" ht="14.25">
      <c r="S242" s="4"/>
      <c r="T242" s="1"/>
      <c r="U242" s="1"/>
    </row>
    <row r="243" spans="19:21" ht="14.25">
      <c r="S243" s="4"/>
      <c r="T243" s="1"/>
      <c r="U243" s="1"/>
    </row>
    <row r="244" spans="19:21" ht="14.25">
      <c r="S244" s="4"/>
      <c r="T244" s="1"/>
      <c r="U244" s="1"/>
    </row>
    <row r="245" spans="19:21" ht="14.25">
      <c r="S245" s="4"/>
      <c r="T245" s="1"/>
      <c r="U245" s="1"/>
    </row>
    <row r="246" spans="19:21" ht="14.25">
      <c r="S246" s="4"/>
      <c r="T246" s="1"/>
      <c r="U246" s="1"/>
    </row>
    <row r="247" spans="19:21" ht="14.25">
      <c r="S247" s="4"/>
      <c r="T247" s="1"/>
      <c r="U247" s="1"/>
    </row>
    <row r="248" spans="19:21" ht="14.25">
      <c r="S248" s="4"/>
      <c r="T248" s="1"/>
      <c r="U248" s="1"/>
    </row>
    <row r="249" spans="19:21" ht="14.25">
      <c r="S249" s="4"/>
      <c r="T249" s="1"/>
      <c r="U249" s="1"/>
    </row>
    <row r="250" spans="19:21" ht="14.25">
      <c r="S250" s="4"/>
      <c r="T250" s="1"/>
      <c r="U250" s="1"/>
    </row>
    <row r="251" spans="19:21" ht="14.25">
      <c r="S251" s="4"/>
      <c r="T251" s="1"/>
      <c r="U251" s="1"/>
    </row>
    <row r="252" spans="19:21" ht="14.25">
      <c r="S252" s="4"/>
      <c r="T252" s="1"/>
      <c r="U252" s="1"/>
    </row>
    <row r="253" spans="19:21" ht="14.25">
      <c r="S253" s="4"/>
      <c r="T253" s="1"/>
      <c r="U253" s="1"/>
    </row>
    <row r="254" spans="19:21" ht="14.25">
      <c r="S254" s="4"/>
      <c r="T254" s="1"/>
      <c r="U254" s="1"/>
    </row>
    <row r="255" spans="19:21" ht="14.25">
      <c r="S255" s="4"/>
      <c r="T255" s="1"/>
      <c r="U255" s="1"/>
    </row>
    <row r="256" spans="19:21" ht="14.25">
      <c r="S256" s="4"/>
      <c r="T256" s="1"/>
      <c r="U256" s="1"/>
    </row>
    <row r="257" spans="19:21" ht="14.25">
      <c r="S257" s="4"/>
      <c r="T257" s="1"/>
      <c r="U257" s="1"/>
    </row>
    <row r="258" spans="19:21" ht="14.25">
      <c r="S258" s="4"/>
      <c r="T258" s="1"/>
      <c r="U258" s="1"/>
    </row>
    <row r="259" spans="19:21" ht="14.25">
      <c r="S259" s="4"/>
      <c r="T259" s="1"/>
      <c r="U259" s="1"/>
    </row>
    <row r="260" spans="19:21" ht="14.25">
      <c r="S260" s="4"/>
      <c r="T260" s="1"/>
      <c r="U260" s="1"/>
    </row>
    <row r="261" spans="19:21" ht="14.25">
      <c r="S261" s="4"/>
      <c r="T261" s="1"/>
      <c r="U261" s="1"/>
    </row>
    <row r="262" spans="19:21" ht="14.25">
      <c r="S262" s="4"/>
      <c r="T262" s="1"/>
      <c r="U262" s="1"/>
    </row>
    <row r="263" spans="19:21" ht="14.25">
      <c r="S263" s="4"/>
      <c r="T263" s="1"/>
      <c r="U263" s="1"/>
    </row>
    <row r="264" spans="19:21" ht="14.25">
      <c r="S264" s="4"/>
      <c r="T264" s="1"/>
      <c r="U264" s="1"/>
    </row>
    <row r="265" spans="19:21" ht="14.25">
      <c r="S265" s="4"/>
      <c r="T265" s="1"/>
      <c r="U265" s="1"/>
    </row>
    <row r="266" spans="19:21" ht="14.25">
      <c r="S266" s="4"/>
      <c r="T266" s="1"/>
      <c r="U266" s="1"/>
    </row>
    <row r="267" spans="19:21" ht="14.25">
      <c r="S267" s="4"/>
      <c r="T267" s="1"/>
      <c r="U267" s="1"/>
    </row>
    <row r="268" spans="19:21" ht="14.25">
      <c r="S268" s="4"/>
      <c r="T268" s="1"/>
      <c r="U268" s="1"/>
    </row>
    <row r="269" spans="19:21" ht="14.25">
      <c r="S269" s="4"/>
      <c r="T269" s="1"/>
      <c r="U269" s="1"/>
    </row>
    <row r="270" spans="19:21" ht="14.25">
      <c r="S270" s="4"/>
      <c r="T270" s="1"/>
      <c r="U270" s="1"/>
    </row>
    <row r="271" spans="19:21" ht="14.25">
      <c r="S271" s="4"/>
      <c r="T271" s="1"/>
      <c r="U271" s="1"/>
    </row>
    <row r="272" spans="19:21" ht="14.25">
      <c r="S272" s="4"/>
      <c r="T272" s="1"/>
      <c r="U272" s="1"/>
    </row>
    <row r="273" spans="19:21" ht="14.25">
      <c r="S273" s="4"/>
      <c r="T273" s="1"/>
      <c r="U273" s="1"/>
    </row>
    <row r="274" spans="19:21" ht="14.25">
      <c r="S274" s="4"/>
      <c r="T274" s="1"/>
      <c r="U274" s="1"/>
    </row>
    <row r="275" spans="19:21" ht="14.25">
      <c r="S275" s="4"/>
      <c r="T275" s="1"/>
      <c r="U275" s="1"/>
    </row>
    <row r="276" spans="19:21" ht="14.25">
      <c r="S276" s="4"/>
      <c r="T276" s="1"/>
      <c r="U276" s="1"/>
    </row>
    <row r="277" spans="19:21" ht="14.25">
      <c r="S277" s="4"/>
      <c r="T277" s="1"/>
      <c r="U277" s="1"/>
    </row>
    <row r="278" spans="19:21" ht="14.25">
      <c r="S278" s="4"/>
      <c r="T278" s="1"/>
      <c r="U278" s="1"/>
    </row>
    <row r="279" spans="19:21" ht="14.25">
      <c r="S279" s="4"/>
      <c r="T279" s="1"/>
      <c r="U279" s="1"/>
    </row>
    <row r="280" spans="19:21" ht="14.25">
      <c r="S280" s="4"/>
      <c r="T280" s="1"/>
      <c r="U280" s="1"/>
    </row>
    <row r="281" spans="19:21" ht="14.25">
      <c r="S281" s="4"/>
      <c r="T281" s="1"/>
      <c r="U281" s="1"/>
    </row>
    <row r="282" spans="19:21" ht="14.25">
      <c r="S282" s="4"/>
      <c r="T282" s="1"/>
      <c r="U282" s="1"/>
    </row>
    <row r="283" spans="19:21" ht="14.25">
      <c r="S283" s="4"/>
      <c r="T283" s="1"/>
      <c r="U283" s="1"/>
    </row>
    <row r="284" spans="19:21" ht="14.25">
      <c r="S284" s="4"/>
      <c r="T284" s="1"/>
      <c r="U284" s="1"/>
    </row>
    <row r="285" spans="19:21" ht="14.25">
      <c r="S285" s="4"/>
      <c r="T285" s="1"/>
      <c r="U285" s="1"/>
    </row>
    <row r="286" spans="19:21" ht="14.25">
      <c r="S286" s="4"/>
      <c r="T286" s="1"/>
      <c r="U286" s="1"/>
    </row>
    <row r="287" spans="19:21" ht="14.25">
      <c r="S287" s="4"/>
      <c r="T287" s="1"/>
      <c r="U287" s="1"/>
    </row>
    <row r="288" spans="19:21" ht="14.25">
      <c r="S288" s="4"/>
      <c r="T288" s="1"/>
      <c r="U288" s="1"/>
    </row>
    <row r="289" spans="19:21" ht="14.25">
      <c r="S289" s="4"/>
      <c r="T289" s="1"/>
      <c r="U289" s="1"/>
    </row>
    <row r="290" spans="19:21" ht="14.25">
      <c r="S290" s="4"/>
      <c r="T290" s="1"/>
      <c r="U290" s="1"/>
    </row>
    <row r="291" spans="19:21" ht="14.25">
      <c r="S291" s="4"/>
      <c r="T291" s="1"/>
      <c r="U291" s="1"/>
    </row>
    <row r="292" spans="19:21" ht="14.25">
      <c r="S292" s="4"/>
      <c r="T292" s="1"/>
      <c r="U292" s="1"/>
    </row>
    <row r="293" spans="19:21" ht="14.25">
      <c r="S293" s="4"/>
      <c r="T293" s="1"/>
      <c r="U293" s="1"/>
    </row>
    <row r="294" spans="19:21" ht="14.25">
      <c r="S294" s="4"/>
      <c r="T294" s="1"/>
      <c r="U294" s="1"/>
    </row>
    <row r="295" spans="19:21" ht="14.25">
      <c r="S295" s="4"/>
      <c r="T295" s="1"/>
      <c r="U295" s="1"/>
    </row>
    <row r="296" spans="19:21" ht="14.25">
      <c r="S296" s="4"/>
      <c r="T296" s="1"/>
      <c r="U296" s="1"/>
    </row>
    <row r="297" spans="19:21" ht="14.25">
      <c r="S297" s="4"/>
      <c r="T297" s="1"/>
      <c r="U297" s="1"/>
    </row>
    <row r="298" spans="19:21" ht="14.25">
      <c r="S298" s="4"/>
      <c r="T298" s="1"/>
      <c r="U298" s="1"/>
    </row>
    <row r="299" spans="19:21" ht="14.25">
      <c r="S299" s="4"/>
      <c r="T299" s="1"/>
      <c r="U299" s="1"/>
    </row>
    <row r="300" spans="19:21" ht="14.25">
      <c r="S300" s="4"/>
      <c r="T300" s="1"/>
      <c r="U300" s="1"/>
    </row>
    <row r="301" spans="19:21" ht="14.25">
      <c r="S301" s="4"/>
      <c r="T301" s="1"/>
      <c r="U301" s="1"/>
    </row>
    <row r="302" spans="19:21" ht="14.25">
      <c r="S302" s="4"/>
      <c r="T302" s="1"/>
      <c r="U302" s="1"/>
    </row>
    <row r="303" spans="19:21" ht="14.25">
      <c r="S303" s="4"/>
      <c r="T303" s="1"/>
      <c r="U303" s="1"/>
    </row>
    <row r="304" spans="19:21" ht="14.25">
      <c r="S304" s="4"/>
      <c r="T304" s="1"/>
      <c r="U304" s="1"/>
    </row>
    <row r="305" spans="19:21" ht="14.25">
      <c r="S305" s="4"/>
      <c r="T305" s="1"/>
      <c r="U305" s="1"/>
    </row>
    <row r="306" spans="19:21" ht="14.25">
      <c r="S306" s="4"/>
      <c r="T306" s="1"/>
      <c r="U306" s="1"/>
    </row>
    <row r="307" spans="19:21" ht="14.25">
      <c r="S307" s="4"/>
      <c r="T307" s="1"/>
      <c r="U307" s="1"/>
    </row>
    <row r="308" spans="19:21" ht="14.25">
      <c r="S308" s="4"/>
      <c r="T308" s="1"/>
      <c r="U308" s="1"/>
    </row>
    <row r="309" spans="19:21" ht="14.25">
      <c r="S309" s="4"/>
      <c r="T309" s="1"/>
      <c r="U309" s="1"/>
    </row>
    <row r="310" spans="19:21" ht="14.25">
      <c r="S310" s="4"/>
      <c r="T310" s="1"/>
      <c r="U310" s="1"/>
    </row>
    <row r="311" spans="19:21" ht="14.25">
      <c r="S311" s="4"/>
      <c r="T311" s="1"/>
      <c r="U311" s="1"/>
    </row>
    <row r="312" spans="19:21" ht="14.25">
      <c r="S312" s="4"/>
      <c r="T312" s="1"/>
      <c r="U312" s="1"/>
    </row>
    <row r="313" spans="19:21" ht="14.25">
      <c r="S313" s="4"/>
      <c r="T313" s="1"/>
      <c r="U313" s="1"/>
    </row>
    <row r="314" spans="19:21" ht="14.25">
      <c r="S314" s="4"/>
      <c r="T314" s="1"/>
      <c r="U314" s="1"/>
    </row>
    <row r="315" spans="19:21" ht="14.25">
      <c r="S315" s="4"/>
      <c r="T315" s="1"/>
      <c r="U315" s="1"/>
    </row>
    <row r="316" spans="19:21" ht="14.25">
      <c r="S316" s="4"/>
      <c r="T316" s="1"/>
      <c r="U316" s="1"/>
    </row>
    <row r="317" spans="19:21" ht="14.25">
      <c r="S317" s="4"/>
      <c r="T317" s="1"/>
      <c r="U317" s="1"/>
    </row>
    <row r="318" spans="19:21" ht="14.25">
      <c r="S318" s="4"/>
      <c r="T318" s="1"/>
      <c r="U318" s="1"/>
    </row>
    <row r="319" spans="19:21" ht="14.25">
      <c r="S319" s="4"/>
      <c r="T319" s="1"/>
      <c r="U319" s="1"/>
    </row>
    <row r="320" spans="19:21" ht="14.25">
      <c r="S320" s="4"/>
      <c r="T320" s="1"/>
      <c r="U320" s="1"/>
    </row>
    <row r="321" spans="19:21" ht="14.25">
      <c r="S321" s="4"/>
      <c r="T321" s="1"/>
      <c r="U321" s="1"/>
    </row>
    <row r="322" spans="19:21" ht="14.25">
      <c r="S322" s="4"/>
      <c r="T322" s="1"/>
      <c r="U322" s="1"/>
    </row>
    <row r="323" spans="19:21" ht="14.25">
      <c r="S323" s="4"/>
      <c r="T323" s="1"/>
      <c r="U323" s="1"/>
    </row>
    <row r="324" spans="19:21" ht="14.25">
      <c r="S324" s="4"/>
      <c r="T324" s="1"/>
      <c r="U324" s="1"/>
    </row>
    <row r="325" spans="19:21" ht="14.25">
      <c r="S325" s="4"/>
      <c r="T325" s="1"/>
      <c r="U325" s="1"/>
    </row>
    <row r="326" spans="19:21" ht="14.25">
      <c r="S326" s="4"/>
      <c r="T326" s="1"/>
      <c r="U326" s="1"/>
    </row>
    <row r="327" spans="19:21" ht="14.25">
      <c r="S327" s="4"/>
      <c r="T327" s="1"/>
      <c r="U327" s="1"/>
    </row>
    <row r="328" spans="19:21" ht="14.25">
      <c r="S328" s="4"/>
      <c r="T328" s="1"/>
      <c r="U328" s="1"/>
    </row>
    <row r="329" spans="19:21" ht="14.25">
      <c r="S329" s="4"/>
      <c r="T329" s="1"/>
      <c r="U329" s="1"/>
    </row>
    <row r="330" spans="19:21" ht="14.25">
      <c r="S330" s="4"/>
      <c r="T330" s="1"/>
      <c r="U330" s="1"/>
    </row>
    <row r="331" spans="19:21" ht="14.25">
      <c r="S331" s="4"/>
      <c r="T331" s="1"/>
      <c r="U331" s="1"/>
    </row>
    <row r="332" spans="19:21" ht="14.25">
      <c r="S332" s="4"/>
      <c r="T332" s="1"/>
      <c r="U332" s="1"/>
    </row>
    <row r="333" spans="19:21" ht="14.25">
      <c r="S333" s="4"/>
      <c r="T333" s="1"/>
      <c r="U333" s="1"/>
    </row>
    <row r="334" spans="19:21" ht="14.25">
      <c r="S334" s="4"/>
      <c r="T334" s="1"/>
      <c r="U334" s="1"/>
    </row>
    <row r="335" spans="19:21" ht="14.25">
      <c r="S335" s="4"/>
      <c r="T335" s="1"/>
      <c r="U335" s="1"/>
    </row>
    <row r="336" spans="19:21" ht="14.25">
      <c r="S336" s="4"/>
      <c r="T336" s="1"/>
      <c r="U336" s="1"/>
    </row>
    <row r="337" spans="19:21" ht="14.25">
      <c r="S337" s="4"/>
      <c r="T337" s="1"/>
      <c r="U337" s="1"/>
    </row>
    <row r="338" spans="19:21" ht="14.25">
      <c r="S338" s="4"/>
      <c r="T338" s="1"/>
      <c r="U338" s="1"/>
    </row>
    <row r="339" spans="19:21" ht="14.25">
      <c r="S339" s="4"/>
      <c r="T339" s="1"/>
      <c r="U339" s="1"/>
    </row>
    <row r="340" spans="19:21" ht="14.25">
      <c r="S340" s="4"/>
      <c r="T340" s="1"/>
      <c r="U340" s="1"/>
    </row>
    <row r="341" spans="19:21" ht="14.25">
      <c r="S341" s="4"/>
      <c r="T341" s="1"/>
      <c r="U341" s="1"/>
    </row>
    <row r="342" spans="19:21" ht="14.25">
      <c r="S342" s="4"/>
      <c r="T342" s="1"/>
      <c r="U342" s="1"/>
    </row>
    <row r="343" spans="19:21" ht="14.25">
      <c r="S343" s="4"/>
      <c r="T343" s="1"/>
      <c r="U343" s="1"/>
    </row>
    <row r="344" spans="19:21" ht="14.25">
      <c r="S344" s="4"/>
      <c r="T344" s="1"/>
      <c r="U344" s="1"/>
    </row>
    <row r="345" spans="19:21" ht="14.25">
      <c r="S345" s="4"/>
      <c r="T345" s="1"/>
      <c r="U345" s="1"/>
    </row>
    <row r="346" spans="19:21" ht="14.25">
      <c r="S346" s="4"/>
      <c r="T346" s="1"/>
      <c r="U346" s="1"/>
    </row>
    <row r="347" spans="19:21" ht="14.25">
      <c r="S347" s="4"/>
      <c r="T347" s="1"/>
      <c r="U347" s="1"/>
    </row>
    <row r="348" spans="19:21" ht="14.25">
      <c r="S348" s="4"/>
      <c r="T348" s="1"/>
      <c r="U348" s="1"/>
    </row>
    <row r="349" spans="19:21" ht="14.25">
      <c r="S349" s="4"/>
      <c r="T349" s="1"/>
      <c r="U349" s="1"/>
    </row>
    <row r="350" spans="19:21" ht="14.25">
      <c r="S350" s="4"/>
      <c r="T350" s="1"/>
      <c r="U350" s="1"/>
    </row>
    <row r="351" spans="19:21" ht="14.25">
      <c r="S351" s="4"/>
      <c r="T351" s="1"/>
      <c r="U351" s="1"/>
    </row>
    <row r="352" spans="19:21" ht="14.25">
      <c r="S352" s="4"/>
      <c r="T352" s="1"/>
      <c r="U352" s="1"/>
    </row>
    <row r="353" spans="19:21" ht="14.25">
      <c r="S353" s="4"/>
      <c r="T353" s="1"/>
      <c r="U353" s="1"/>
    </row>
    <row r="354" spans="19:21" ht="14.25">
      <c r="S354" s="4"/>
      <c r="T354" s="1"/>
      <c r="U354" s="1"/>
    </row>
    <row r="355" spans="19:21" ht="14.25">
      <c r="S355" s="4"/>
      <c r="T355" s="1"/>
      <c r="U355" s="1"/>
    </row>
    <row r="356" spans="19:21" ht="14.25">
      <c r="S356" s="4"/>
      <c r="T356" s="1"/>
      <c r="U356" s="1"/>
    </row>
    <row r="357" spans="19:21" ht="14.25">
      <c r="S357" s="4"/>
      <c r="T357" s="1"/>
      <c r="U357" s="1"/>
    </row>
    <row r="358" spans="19:21" ht="14.25">
      <c r="S358" s="4"/>
      <c r="T358" s="1"/>
      <c r="U358" s="1"/>
    </row>
    <row r="359" spans="19:21" ht="14.25">
      <c r="S359" s="4"/>
      <c r="T359" s="1"/>
      <c r="U359" s="1"/>
    </row>
    <row r="360" spans="19:21" ht="14.25">
      <c r="S360" s="4"/>
      <c r="T360" s="1"/>
      <c r="U360" s="1"/>
    </row>
    <row r="361" spans="19:21" ht="14.25">
      <c r="S361" s="4"/>
      <c r="T361" s="1"/>
      <c r="U361" s="1"/>
    </row>
    <row r="362" spans="19:21" ht="14.25">
      <c r="S362" s="4"/>
      <c r="T362" s="1"/>
      <c r="U362" s="1"/>
    </row>
    <row r="363" spans="19:21" ht="14.25">
      <c r="S363" s="4"/>
      <c r="T363" s="1"/>
      <c r="U363" s="1"/>
    </row>
    <row r="364" spans="19:21" ht="14.25">
      <c r="S364" s="4"/>
      <c r="T364" s="1"/>
      <c r="U364" s="1"/>
    </row>
    <row r="365" spans="19:21" ht="14.25">
      <c r="S365" s="4"/>
      <c r="T365" s="1"/>
      <c r="U365" s="1"/>
    </row>
    <row r="366" spans="19:21" ht="14.25">
      <c r="S366" s="4"/>
      <c r="T366" s="1"/>
      <c r="U366" s="1"/>
    </row>
    <row r="367" spans="19:21" ht="14.25">
      <c r="S367" s="4"/>
      <c r="T367" s="1"/>
      <c r="U367" s="1"/>
    </row>
    <row r="368" spans="19:21" ht="14.25">
      <c r="S368" s="4"/>
      <c r="T368" s="1"/>
      <c r="U368" s="1"/>
    </row>
    <row r="369" spans="19:21" ht="14.25">
      <c r="S369" s="4"/>
      <c r="T369" s="1"/>
      <c r="U369" s="1"/>
    </row>
    <row r="370" spans="19:21" ht="14.25">
      <c r="S370" s="4"/>
      <c r="T370" s="1"/>
      <c r="U370" s="1"/>
    </row>
    <row r="371" spans="19:21" ht="14.25">
      <c r="S371" s="4"/>
      <c r="T371" s="1"/>
      <c r="U371" s="1"/>
    </row>
    <row r="372" spans="19:21" ht="14.25">
      <c r="S372" s="4"/>
      <c r="T372" s="1"/>
      <c r="U372" s="1"/>
    </row>
    <row r="373" spans="19:21" ht="14.25">
      <c r="S373" s="4"/>
      <c r="T373" s="1"/>
      <c r="U373" s="1"/>
    </row>
    <row r="374" spans="19:21" ht="14.25">
      <c r="S374" s="4"/>
      <c r="T374" s="1"/>
      <c r="U374" s="1"/>
    </row>
    <row r="375" spans="19:21" ht="14.25">
      <c r="S375" s="4"/>
      <c r="T375" s="1"/>
      <c r="U375" s="1"/>
    </row>
    <row r="376" spans="19:21" ht="14.25">
      <c r="S376" s="4"/>
      <c r="T376" s="1"/>
      <c r="U376" s="1"/>
    </row>
    <row r="377" spans="19:21" ht="14.25">
      <c r="S377" s="4"/>
      <c r="T377" s="1"/>
      <c r="U377" s="1"/>
    </row>
    <row r="378" spans="19:21" ht="14.25">
      <c r="S378" s="4"/>
      <c r="T378" s="1"/>
      <c r="U378" s="1"/>
    </row>
    <row r="379" spans="19:21" ht="14.25">
      <c r="S379" s="4"/>
      <c r="T379" s="1"/>
      <c r="U379" s="1"/>
    </row>
    <row r="380" spans="19:21" ht="14.25">
      <c r="S380" s="4"/>
      <c r="T380" s="1"/>
      <c r="U380" s="1"/>
    </row>
    <row r="381" spans="19:21" ht="14.25">
      <c r="S381" s="4"/>
      <c r="T381" s="1"/>
      <c r="U381" s="1"/>
    </row>
    <row r="382" spans="19:21" ht="14.25">
      <c r="S382" s="4"/>
      <c r="T382" s="1"/>
      <c r="U382" s="1"/>
    </row>
    <row r="383" spans="19:21" ht="14.25">
      <c r="S383" s="4"/>
      <c r="T383" s="1"/>
      <c r="U383" s="1"/>
    </row>
    <row r="384" spans="19:21" ht="14.25">
      <c r="S384" s="4"/>
      <c r="T384" s="1"/>
      <c r="U384" s="1"/>
    </row>
    <row r="385" spans="19:21" ht="14.25">
      <c r="S385" s="4"/>
      <c r="T385" s="1"/>
      <c r="U385" s="1"/>
    </row>
    <row r="386" spans="19:21" ht="14.25">
      <c r="S386" s="4"/>
      <c r="T386" s="1"/>
      <c r="U386" s="1"/>
    </row>
    <row r="387" spans="19:21" ht="14.25">
      <c r="S387" s="4"/>
      <c r="T387" s="1"/>
      <c r="U387" s="1"/>
    </row>
    <row r="388" spans="19:21" ht="14.25">
      <c r="S388" s="4"/>
      <c r="T388" s="1"/>
      <c r="U388" s="1"/>
    </row>
    <row r="389" spans="19:21" ht="14.25">
      <c r="S389" s="4"/>
      <c r="T389" s="1"/>
      <c r="U389" s="1"/>
    </row>
    <row r="390" spans="19:21" ht="14.25">
      <c r="S390" s="4"/>
      <c r="T390" s="1"/>
      <c r="U390" s="1"/>
    </row>
    <row r="391" spans="19:21" ht="14.25">
      <c r="S391" s="4"/>
      <c r="T391" s="1"/>
      <c r="U391" s="1"/>
    </row>
    <row r="392" spans="19:21" ht="14.25">
      <c r="S392" s="4"/>
      <c r="T392" s="1"/>
      <c r="U392" s="1"/>
    </row>
    <row r="393" spans="19:21" ht="14.25">
      <c r="S393" s="4"/>
      <c r="T393" s="1"/>
      <c r="U393" s="1"/>
    </row>
    <row r="394" spans="19:21" ht="14.25">
      <c r="S394" s="4"/>
      <c r="T394" s="1"/>
      <c r="U394" s="1"/>
    </row>
    <row r="395" spans="19:21" ht="14.25">
      <c r="S395" s="4"/>
      <c r="T395" s="1"/>
      <c r="U395" s="1"/>
    </row>
    <row r="396" spans="19:21" ht="14.25">
      <c r="S396" s="4"/>
      <c r="T396" s="1"/>
      <c r="U396" s="1"/>
    </row>
    <row r="397" spans="19:21" ht="14.25">
      <c r="S397" s="4"/>
      <c r="T397" s="1"/>
      <c r="U397" s="1"/>
    </row>
    <row r="398" spans="19:21" ht="14.25">
      <c r="S398" s="4"/>
      <c r="T398" s="1"/>
      <c r="U398" s="1"/>
    </row>
    <row r="399" spans="19:21" ht="14.25">
      <c r="S399" s="4"/>
      <c r="T399" s="1"/>
      <c r="U399" s="1"/>
    </row>
    <row r="400" spans="19:21" ht="14.25">
      <c r="S400" s="4"/>
      <c r="T400" s="1"/>
      <c r="U400" s="1"/>
    </row>
    <row r="401" spans="19:21" ht="14.25">
      <c r="S401" s="4"/>
      <c r="T401" s="1"/>
      <c r="U401" s="1"/>
    </row>
    <row r="402" spans="19:21" ht="14.25">
      <c r="S402" s="4"/>
      <c r="T402" s="1"/>
      <c r="U402" s="1"/>
    </row>
    <row r="403" spans="19:21" ht="14.25">
      <c r="S403" s="4"/>
      <c r="T403" s="1"/>
      <c r="U403" s="1"/>
    </row>
    <row r="404" spans="19:21" ht="14.25">
      <c r="S404" s="4"/>
      <c r="T404" s="1"/>
      <c r="U404" s="1"/>
    </row>
    <row r="405" spans="19:21" ht="14.25">
      <c r="S405" s="4"/>
      <c r="T405" s="1"/>
      <c r="U405" s="1"/>
    </row>
    <row r="406" spans="19:21" ht="14.25">
      <c r="S406" s="4"/>
      <c r="T406" s="1"/>
      <c r="U406" s="1"/>
    </row>
    <row r="407" spans="19:21" ht="14.25">
      <c r="S407" s="4"/>
      <c r="T407" s="1"/>
      <c r="U407" s="1"/>
    </row>
    <row r="408" spans="19:21" ht="14.25">
      <c r="S408" s="4"/>
      <c r="T408" s="1"/>
      <c r="U408" s="1"/>
    </row>
    <row r="409" spans="19:21" ht="14.25">
      <c r="S409" s="4"/>
      <c r="T409" s="1"/>
      <c r="U409" s="1"/>
    </row>
    <row r="410" spans="19:21" ht="14.25">
      <c r="S410" s="4"/>
      <c r="T410" s="1"/>
      <c r="U410" s="1"/>
    </row>
    <row r="411" spans="19:21" ht="14.25">
      <c r="S411" s="4"/>
      <c r="T411" s="1"/>
      <c r="U411" s="1"/>
    </row>
    <row r="412" spans="19:21" ht="14.25">
      <c r="S412" s="4"/>
      <c r="T412" s="1"/>
      <c r="U412" s="1"/>
    </row>
    <row r="413" spans="19:21" ht="14.25">
      <c r="S413" s="4"/>
      <c r="T413" s="1"/>
      <c r="U413" s="1"/>
    </row>
    <row r="414" spans="19:21" ht="14.25">
      <c r="S414" s="4"/>
      <c r="T414" s="1"/>
      <c r="U414" s="1"/>
    </row>
    <row r="415" spans="19:21" ht="14.25">
      <c r="S415" s="4"/>
      <c r="T415" s="1"/>
      <c r="U415" s="1"/>
    </row>
    <row r="416" spans="19:21" ht="14.25">
      <c r="S416" s="4"/>
      <c r="T416" s="1"/>
      <c r="U416" s="1"/>
    </row>
    <row r="417" spans="19:21" ht="14.25">
      <c r="S417" s="4"/>
      <c r="T417" s="1"/>
      <c r="U417" s="1"/>
    </row>
    <row r="418" spans="19:21" ht="14.25">
      <c r="S418" s="4"/>
      <c r="T418" s="1"/>
      <c r="U418" s="1"/>
    </row>
    <row r="419" spans="19:21" ht="14.25">
      <c r="S419" s="4"/>
      <c r="T419" s="1"/>
      <c r="U419" s="1"/>
    </row>
    <row r="420" spans="19:21" ht="14.25">
      <c r="S420" s="4"/>
      <c r="T420" s="1"/>
      <c r="U420" s="1"/>
    </row>
    <row r="421" spans="19:21" ht="14.25">
      <c r="S421" s="4"/>
      <c r="T421" s="1"/>
      <c r="U421" s="1"/>
    </row>
    <row r="422" spans="19:21" ht="14.25">
      <c r="S422" s="4"/>
      <c r="T422" s="1"/>
      <c r="U422" s="1"/>
    </row>
    <row r="423" spans="19:21" ht="14.25">
      <c r="S423" s="4"/>
      <c r="T423" s="1"/>
      <c r="U423" s="1"/>
    </row>
    <row r="424" spans="19:21" ht="14.25">
      <c r="S424" s="4"/>
      <c r="T424" s="1"/>
      <c r="U424" s="1"/>
    </row>
    <row r="425" spans="19:21" ht="14.25">
      <c r="S425" s="4"/>
      <c r="T425" s="1"/>
      <c r="U425" s="1"/>
    </row>
    <row r="426" spans="19:21" ht="14.25">
      <c r="S426" s="4"/>
      <c r="T426" s="1"/>
      <c r="U426" s="1"/>
    </row>
    <row r="427" spans="19:21" ht="14.25">
      <c r="S427" s="4"/>
      <c r="T427" s="1"/>
      <c r="U427" s="1"/>
    </row>
    <row r="428" spans="19:21" ht="14.25">
      <c r="S428" s="4"/>
      <c r="T428" s="1"/>
      <c r="U428" s="1"/>
    </row>
    <row r="429" spans="19:21" ht="14.25">
      <c r="S429" s="4"/>
      <c r="T429" s="1"/>
      <c r="U429" s="1"/>
    </row>
    <row r="430" spans="19:21" ht="14.25">
      <c r="S430" s="4"/>
      <c r="T430" s="1"/>
      <c r="U430" s="1"/>
    </row>
    <row r="431" spans="19:21" ht="14.25">
      <c r="S431" s="4"/>
      <c r="T431" s="1"/>
      <c r="U431" s="1"/>
    </row>
    <row r="432" spans="19:21" ht="14.25">
      <c r="S432" s="4"/>
      <c r="T432" s="1"/>
      <c r="U432" s="1"/>
    </row>
    <row r="433" spans="19:21" ht="14.25">
      <c r="S433" s="4"/>
      <c r="T433" s="1"/>
      <c r="U433" s="1"/>
    </row>
    <row r="434" spans="19:21" ht="14.25">
      <c r="S434" s="4"/>
      <c r="T434" s="1"/>
      <c r="U434" s="1"/>
    </row>
    <row r="435" spans="19:21" ht="14.25">
      <c r="S435" s="4"/>
      <c r="T435" s="1"/>
      <c r="U435" s="1"/>
    </row>
    <row r="436" spans="19:21" ht="14.25">
      <c r="S436" s="4"/>
      <c r="T436" s="1"/>
      <c r="U436" s="1"/>
    </row>
    <row r="437" spans="19:21" ht="14.25">
      <c r="S437" s="4"/>
      <c r="T437" s="1"/>
      <c r="U437" s="1"/>
    </row>
    <row r="438" spans="19:21" ht="14.25">
      <c r="S438" s="4"/>
      <c r="T438" s="1"/>
      <c r="U438" s="1"/>
    </row>
    <row r="439" spans="19:21" ht="14.25">
      <c r="S439" s="4"/>
      <c r="T439" s="1"/>
      <c r="U439" s="1"/>
    </row>
    <row r="440" spans="19:21" ht="14.25">
      <c r="S440" s="4"/>
      <c r="T440" s="1"/>
      <c r="U440" s="1"/>
    </row>
    <row r="441" spans="19:21" ht="14.25">
      <c r="S441" s="4"/>
      <c r="T441" s="1"/>
      <c r="U441" s="1"/>
    </row>
    <row r="442" spans="19:21" ht="14.25">
      <c r="S442" s="4"/>
      <c r="T442" s="1"/>
      <c r="U442" s="1"/>
    </row>
    <row r="443" spans="19:21" ht="14.25">
      <c r="S443" s="4"/>
      <c r="T443" s="1"/>
      <c r="U443" s="1"/>
    </row>
    <row r="444" spans="19:21" ht="14.25">
      <c r="S444" s="4"/>
      <c r="T444" s="1"/>
      <c r="U444" s="1"/>
    </row>
    <row r="445" spans="19:21" ht="14.25">
      <c r="S445" s="4"/>
      <c r="T445" s="1"/>
      <c r="U445" s="1"/>
    </row>
    <row r="446" spans="19:21" ht="14.25">
      <c r="S446" s="4"/>
      <c r="T446" s="1"/>
      <c r="U446" s="1"/>
    </row>
    <row r="447" spans="19:21" ht="14.25">
      <c r="S447" s="4"/>
      <c r="T447" s="1"/>
      <c r="U447" s="1"/>
    </row>
    <row r="448" spans="19:21" ht="14.25">
      <c r="S448" s="4"/>
      <c r="T448" s="1"/>
      <c r="U448" s="1"/>
    </row>
    <row r="449" spans="19:21" ht="14.25">
      <c r="S449" s="4"/>
      <c r="T449" s="1"/>
      <c r="U449" s="1"/>
    </row>
    <row r="450" spans="19:21" ht="14.25">
      <c r="S450" s="4"/>
      <c r="T450" s="1"/>
      <c r="U450" s="1"/>
    </row>
    <row r="451" spans="19:21" ht="14.25">
      <c r="S451" s="4"/>
      <c r="T451" s="1"/>
      <c r="U451" s="1"/>
    </row>
    <row r="452" spans="19:21" ht="14.25">
      <c r="S452" s="4"/>
      <c r="T452" s="1"/>
      <c r="U452" s="1"/>
    </row>
    <row r="453" spans="19:21" ht="14.25">
      <c r="S453" s="4"/>
      <c r="T453" s="1"/>
      <c r="U453" s="1"/>
    </row>
    <row r="454" spans="19:21" ht="14.25">
      <c r="S454" s="4"/>
      <c r="T454" s="1"/>
      <c r="U454" s="1"/>
    </row>
    <row r="455" spans="19:21" ht="14.25">
      <c r="S455" s="4"/>
      <c r="T455" s="1"/>
      <c r="U455" s="1"/>
    </row>
    <row r="456" spans="19:21" ht="14.25">
      <c r="S456" s="4"/>
      <c r="T456" s="1"/>
      <c r="U456" s="1"/>
    </row>
    <row r="457" spans="19:21" ht="14.25">
      <c r="S457" s="4"/>
      <c r="T457" s="1"/>
      <c r="U457" s="1"/>
    </row>
    <row r="458" spans="19:21" ht="14.25">
      <c r="S458" s="4"/>
      <c r="T458" s="1"/>
      <c r="U458" s="1"/>
    </row>
    <row r="459" spans="19:21" ht="14.25">
      <c r="S459" s="4"/>
      <c r="T459" s="1"/>
      <c r="U459" s="1"/>
    </row>
    <row r="460" spans="19:21" ht="14.25">
      <c r="S460" s="4"/>
      <c r="T460" s="1"/>
      <c r="U460" s="1"/>
    </row>
    <row r="461" spans="19:21" ht="14.25">
      <c r="S461" s="4"/>
      <c r="T461" s="1"/>
      <c r="U461" s="1"/>
    </row>
    <row r="462" spans="19:21" ht="14.25">
      <c r="S462" s="4"/>
      <c r="T462" s="1"/>
      <c r="U462" s="1"/>
    </row>
    <row r="463" spans="19:21" ht="14.25">
      <c r="S463" s="4"/>
      <c r="T463" s="1"/>
      <c r="U463" s="1"/>
    </row>
    <row r="464" spans="19:21" ht="14.25">
      <c r="S464" s="4"/>
      <c r="T464" s="1"/>
      <c r="U464" s="1"/>
    </row>
    <row r="465" spans="19:21" ht="14.25">
      <c r="S465" s="4"/>
      <c r="T465" s="1"/>
      <c r="U465" s="1"/>
    </row>
    <row r="466" spans="19:21" ht="14.25">
      <c r="S466" s="4"/>
      <c r="T466" s="1"/>
      <c r="U466" s="1"/>
    </row>
    <row r="467" spans="19:21" ht="14.25">
      <c r="S467" s="4"/>
      <c r="T467" s="1"/>
      <c r="U467" s="1"/>
    </row>
    <row r="468" spans="19:21" ht="14.25">
      <c r="S468" s="4"/>
      <c r="T468" s="1"/>
      <c r="U468" s="1"/>
    </row>
    <row r="469" spans="19:21" ht="14.25">
      <c r="S469" s="4"/>
      <c r="T469" s="1"/>
      <c r="U469" s="1"/>
    </row>
    <row r="470" spans="19:21" ht="14.25">
      <c r="S470" s="4"/>
      <c r="T470" s="1"/>
      <c r="U470" s="1"/>
    </row>
    <row r="471" spans="19:21" ht="14.25">
      <c r="S471" s="4"/>
      <c r="T471" s="1"/>
      <c r="U471" s="1"/>
    </row>
    <row r="472" spans="19:21" ht="14.25">
      <c r="S472" s="4"/>
      <c r="T472" s="1"/>
      <c r="U472" s="1"/>
    </row>
    <row r="473" spans="19:21" ht="14.25">
      <c r="S473" s="4"/>
      <c r="T473" s="1"/>
      <c r="U473" s="1"/>
    </row>
    <row r="474" spans="19:21" ht="14.25">
      <c r="S474" s="4"/>
      <c r="T474" s="1"/>
      <c r="U474" s="1"/>
    </row>
    <row r="475" spans="19:21" ht="14.25">
      <c r="S475" s="4"/>
      <c r="T475" s="1"/>
      <c r="U475" s="1"/>
    </row>
    <row r="476" spans="19:21" ht="14.25">
      <c r="S476" s="4"/>
      <c r="T476" s="1"/>
      <c r="U476" s="1"/>
    </row>
    <row r="477" spans="19:21" ht="14.25">
      <c r="S477" s="4"/>
      <c r="T477" s="1"/>
      <c r="U477" s="1"/>
    </row>
    <row r="478" spans="19:21" ht="14.25">
      <c r="S478" s="4"/>
      <c r="T478" s="1"/>
      <c r="U478" s="1"/>
    </row>
    <row r="479" spans="19:21" ht="14.25">
      <c r="S479" s="4"/>
      <c r="T479" s="1"/>
      <c r="U479" s="1"/>
    </row>
    <row r="480" spans="19:21" ht="14.25">
      <c r="S480" s="4"/>
      <c r="T480" s="1"/>
      <c r="U480" s="1"/>
    </row>
    <row r="481" spans="19:21" ht="14.25">
      <c r="S481" s="4"/>
      <c r="T481" s="1"/>
      <c r="U481" s="1"/>
    </row>
    <row r="482" spans="19:21" ht="14.25">
      <c r="S482" s="4"/>
      <c r="T482" s="1"/>
      <c r="U482" s="1"/>
    </row>
    <row r="483" spans="19:21" ht="14.25">
      <c r="S483" s="4"/>
      <c r="T483" s="1"/>
      <c r="U483" s="1"/>
    </row>
    <row r="484" spans="19:21" ht="14.25">
      <c r="S484" s="4"/>
      <c r="T484" s="1"/>
      <c r="U484" s="1"/>
    </row>
    <row r="485" spans="19:21" ht="14.25">
      <c r="S485" s="4"/>
      <c r="T485" s="1"/>
      <c r="U485" s="1"/>
    </row>
    <row r="486" spans="19:21" ht="14.25">
      <c r="S486" s="4"/>
      <c r="T486" s="1"/>
      <c r="U486" s="1"/>
    </row>
    <row r="487" spans="19:21" ht="14.25">
      <c r="S487" s="4"/>
      <c r="T487" s="1"/>
      <c r="U487" s="1"/>
    </row>
    <row r="488" spans="19:21" ht="14.25">
      <c r="S488" s="4"/>
      <c r="T488" s="1"/>
      <c r="U488" s="1"/>
    </row>
    <row r="489" spans="19:21" ht="14.25">
      <c r="S489" s="4"/>
      <c r="T489" s="1"/>
      <c r="U489" s="1"/>
    </row>
    <row r="490" spans="19:21" ht="14.25">
      <c r="S490" s="4"/>
      <c r="T490" s="1"/>
      <c r="U490" s="1"/>
    </row>
    <row r="491" spans="19:21" ht="14.25">
      <c r="S491" s="4"/>
      <c r="T491" s="1"/>
      <c r="U491" s="1"/>
    </row>
    <row r="492" spans="19:21" ht="14.25">
      <c r="S492" s="4"/>
      <c r="T492" s="1"/>
      <c r="U492" s="1"/>
    </row>
    <row r="493" spans="19:21" ht="14.25">
      <c r="S493" s="4"/>
      <c r="T493" s="1"/>
      <c r="U493" s="1"/>
    </row>
    <row r="494" spans="19:21" ht="14.25">
      <c r="S494" s="4"/>
      <c r="T494" s="1"/>
      <c r="U494" s="1"/>
    </row>
    <row r="495" spans="19:21" ht="14.25">
      <c r="S495" s="4"/>
      <c r="T495" s="1"/>
      <c r="U495" s="1"/>
    </row>
    <row r="496" spans="19:21" ht="14.25">
      <c r="S496" s="4"/>
      <c r="T496" s="1"/>
      <c r="U496" s="1"/>
    </row>
    <row r="497" spans="19:21" ht="14.25">
      <c r="S497" s="4"/>
      <c r="T497" s="1"/>
      <c r="U497" s="1"/>
    </row>
    <row r="498" spans="19:21" ht="14.25">
      <c r="S498" s="4"/>
      <c r="T498" s="1"/>
      <c r="U498" s="1"/>
    </row>
    <row r="499" spans="19:21" ht="14.25">
      <c r="S499" s="4"/>
      <c r="T499" s="1"/>
      <c r="U499" s="1"/>
    </row>
    <row r="500" spans="19:21" ht="14.25">
      <c r="S500" s="4"/>
      <c r="T500" s="1"/>
      <c r="U500" s="1"/>
    </row>
    <row r="501" spans="19:21" ht="14.25">
      <c r="S501" s="4"/>
      <c r="T501" s="1"/>
      <c r="U501" s="1"/>
    </row>
    <row r="502" spans="19:21" ht="14.25">
      <c r="S502" s="4"/>
      <c r="T502" s="1"/>
      <c r="U502" s="1"/>
    </row>
    <row r="503" spans="19:21" ht="14.25">
      <c r="S503" s="4"/>
      <c r="T503" s="1"/>
      <c r="U503" s="1"/>
    </row>
    <row r="504" spans="19:21" ht="14.25">
      <c r="S504" s="4"/>
      <c r="T504" s="1"/>
      <c r="U504" s="1"/>
    </row>
    <row r="505" spans="19:21" ht="14.25">
      <c r="S505" s="4"/>
      <c r="T505" s="1"/>
      <c r="U505" s="1"/>
    </row>
    <row r="506" spans="19:21" ht="14.25">
      <c r="S506" s="4"/>
      <c r="T506" s="1"/>
      <c r="U506" s="1"/>
    </row>
    <row r="507" spans="19:21" ht="14.25">
      <c r="S507" s="4"/>
      <c r="T507" s="1"/>
      <c r="U507" s="1"/>
    </row>
    <row r="508" spans="19:21" ht="14.25">
      <c r="S508" s="4"/>
      <c r="T508" s="1"/>
      <c r="U508" s="1"/>
    </row>
    <row r="509" spans="19:21" ht="14.25">
      <c r="S509" s="4"/>
      <c r="T509" s="1"/>
      <c r="U509" s="1"/>
    </row>
    <row r="510" spans="19:21" ht="14.25">
      <c r="S510" s="4"/>
      <c r="T510" s="1"/>
      <c r="U510" s="1"/>
    </row>
    <row r="511" spans="19:21" ht="14.25">
      <c r="S511" s="4"/>
      <c r="T511" s="1"/>
      <c r="U511" s="1"/>
    </row>
    <row r="512" spans="19:21" ht="14.25">
      <c r="S512" s="4"/>
      <c r="T512" s="1"/>
      <c r="U512" s="1"/>
    </row>
    <row r="513" spans="19:21" ht="14.25">
      <c r="S513" s="4"/>
      <c r="T513" s="1"/>
      <c r="U513" s="1"/>
    </row>
    <row r="514" spans="19:21" ht="14.25">
      <c r="S514" s="4"/>
      <c r="T514" s="1"/>
      <c r="U514" s="1"/>
    </row>
    <row r="515" spans="19:21" ht="14.25">
      <c r="S515" s="4"/>
      <c r="T515" s="1"/>
      <c r="U515" s="1"/>
    </row>
    <row r="516" spans="19:21" ht="14.25">
      <c r="S516" s="4"/>
      <c r="T516" s="1"/>
      <c r="U516" s="1"/>
    </row>
    <row r="517" spans="19:21" ht="14.25">
      <c r="S517" s="4"/>
      <c r="T517" s="1"/>
      <c r="U517" s="1"/>
    </row>
    <row r="518" spans="19:21" ht="14.25">
      <c r="S518" s="4"/>
      <c r="T518" s="1"/>
      <c r="U518" s="1"/>
    </row>
    <row r="519" spans="19:21" ht="14.25">
      <c r="S519" s="4"/>
      <c r="T519" s="1"/>
      <c r="U519" s="1"/>
    </row>
    <row r="520" spans="19:21" ht="14.25">
      <c r="S520" s="4"/>
      <c r="T520" s="1"/>
      <c r="U520" s="1"/>
    </row>
    <row r="521" spans="19:21" ht="14.25">
      <c r="S521" s="4"/>
      <c r="T521" s="1"/>
      <c r="U521" s="1"/>
    </row>
    <row r="522" spans="19:21" ht="14.25">
      <c r="S522" s="4"/>
      <c r="T522" s="1"/>
      <c r="U522" s="1"/>
    </row>
    <row r="523" spans="19:21" ht="14.25">
      <c r="S523" s="4"/>
      <c r="T523" s="1"/>
      <c r="U523" s="1"/>
    </row>
    <row r="524" spans="19:21" ht="14.25">
      <c r="S524" s="4"/>
      <c r="T524" s="1"/>
      <c r="U524" s="1"/>
    </row>
    <row r="525" spans="19:21" ht="14.25">
      <c r="S525" s="4"/>
      <c r="T525" s="1"/>
      <c r="U525" s="1"/>
    </row>
    <row r="526" spans="19:21" ht="14.25">
      <c r="S526" s="4"/>
      <c r="T526" s="1"/>
      <c r="U526" s="1"/>
    </row>
    <row r="527" spans="19:21" ht="14.25">
      <c r="S527" s="4"/>
      <c r="T527" s="1"/>
      <c r="U527" s="1"/>
    </row>
    <row r="528" spans="19:21" ht="14.25">
      <c r="S528" s="4"/>
      <c r="T528" s="1"/>
      <c r="U528" s="1"/>
    </row>
    <row r="529" spans="19:21" ht="14.25">
      <c r="S529" s="4"/>
      <c r="T529" s="1"/>
      <c r="U529" s="1"/>
    </row>
    <row r="530" spans="19:21" ht="14.25">
      <c r="S530" s="4"/>
      <c r="T530" s="1"/>
      <c r="U530" s="1"/>
    </row>
    <row r="531" spans="19:21" ht="14.25">
      <c r="S531" s="4"/>
      <c r="T531" s="1"/>
      <c r="U531" s="1"/>
    </row>
    <row r="532" spans="19:21" ht="14.25">
      <c r="S532" s="4"/>
      <c r="T532" s="1"/>
      <c r="U532" s="1"/>
    </row>
    <row r="533" spans="19:21" ht="14.25">
      <c r="S533" s="4"/>
      <c r="T533" s="1"/>
      <c r="U533" s="1"/>
    </row>
    <row r="534" spans="19:21" ht="14.25">
      <c r="S534" s="4"/>
      <c r="T534" s="1"/>
      <c r="U534" s="1"/>
    </row>
    <row r="535" spans="19:21" ht="14.25">
      <c r="S535" s="4"/>
      <c r="T535" s="1"/>
      <c r="U535" s="1"/>
    </row>
    <row r="536" spans="19:21" ht="14.25">
      <c r="S536" s="4"/>
      <c r="T536" s="1"/>
      <c r="U536" s="1"/>
    </row>
    <row r="537" spans="19:21" ht="14.25">
      <c r="S537" s="4"/>
      <c r="T537" s="1"/>
      <c r="U537" s="1"/>
    </row>
    <row r="538" spans="19:21" ht="14.25">
      <c r="S538" s="4"/>
      <c r="T538" s="1"/>
      <c r="U538" s="1"/>
    </row>
    <row r="539" spans="19:21" ht="14.25">
      <c r="S539" s="4"/>
      <c r="T539" s="1"/>
      <c r="U539" s="1"/>
    </row>
    <row r="540" spans="19:21" ht="14.25">
      <c r="S540" s="4"/>
      <c r="T540" s="1"/>
      <c r="U540" s="1"/>
    </row>
    <row r="541" spans="19:21" ht="14.25">
      <c r="S541" s="4"/>
      <c r="T541" s="1"/>
      <c r="U541" s="1"/>
    </row>
    <row r="542" spans="19:21" ht="14.25">
      <c r="S542" s="4"/>
      <c r="T542" s="1"/>
      <c r="U542" s="1"/>
    </row>
    <row r="543" spans="19:21" ht="14.25">
      <c r="S543" s="4"/>
      <c r="T543" s="1"/>
      <c r="U543" s="1"/>
    </row>
    <row r="544" spans="19:21" ht="14.25">
      <c r="S544" s="4"/>
      <c r="T544" s="1"/>
      <c r="U544" s="1"/>
    </row>
    <row r="545" spans="19:21" ht="14.25">
      <c r="S545" s="4"/>
      <c r="T545" s="1"/>
      <c r="U545" s="1"/>
    </row>
    <row r="546" spans="19:21" ht="14.25">
      <c r="S546" s="4"/>
      <c r="T546" s="1"/>
      <c r="U546" s="1"/>
    </row>
    <row r="547" spans="19:21" ht="14.25">
      <c r="S547" s="4"/>
      <c r="T547" s="1"/>
      <c r="U547" s="1"/>
    </row>
    <row r="548" spans="19:21" ht="14.25">
      <c r="S548" s="4"/>
      <c r="T548" s="1"/>
      <c r="U548" s="1"/>
    </row>
    <row r="549" spans="19:21" ht="14.25">
      <c r="S549" s="4"/>
      <c r="T549" s="1"/>
      <c r="U549" s="1"/>
    </row>
    <row r="550" spans="19:21" ht="14.25">
      <c r="S550" s="4"/>
      <c r="T550" s="1"/>
      <c r="U550" s="1"/>
    </row>
    <row r="551" spans="19:21" ht="14.25">
      <c r="S551" s="4"/>
      <c r="T551" s="1"/>
      <c r="U551" s="1"/>
    </row>
    <row r="552" spans="19:21" ht="14.25">
      <c r="S552" s="4"/>
      <c r="T552" s="1"/>
      <c r="U552" s="1"/>
    </row>
    <row r="553" spans="19:21" ht="14.25">
      <c r="S553" s="4"/>
      <c r="T553" s="1"/>
      <c r="U553" s="1"/>
    </row>
    <row r="554" spans="19:21" ht="14.25">
      <c r="S554" s="4"/>
      <c r="T554" s="1"/>
      <c r="U554" s="1"/>
    </row>
    <row r="555" spans="19:21" ht="14.25">
      <c r="S555" s="4"/>
      <c r="T555" s="1"/>
      <c r="U555" s="1"/>
    </row>
    <row r="556" spans="19:21" ht="14.25">
      <c r="S556" s="4"/>
      <c r="T556" s="1"/>
      <c r="U556" s="1"/>
    </row>
    <row r="557" spans="19:21" ht="14.25">
      <c r="S557" s="4"/>
      <c r="T557" s="1"/>
      <c r="U557" s="1"/>
    </row>
    <row r="558" spans="19:21" ht="14.25">
      <c r="S558" s="4"/>
      <c r="T558" s="1"/>
      <c r="U558" s="1"/>
    </row>
    <row r="559" spans="19:21" ht="14.25">
      <c r="S559" s="4"/>
      <c r="T559" s="1"/>
      <c r="U559" s="1"/>
    </row>
    <row r="560" spans="19:21" ht="14.25">
      <c r="S560" s="4"/>
      <c r="T560" s="1"/>
      <c r="U560" s="1"/>
    </row>
    <row r="561" spans="19:21" ht="14.25">
      <c r="S561" s="4"/>
      <c r="T561" s="1"/>
      <c r="U561" s="1"/>
    </row>
    <row r="562" spans="19:21" ht="14.25">
      <c r="S562" s="4"/>
      <c r="T562" s="1"/>
      <c r="U562" s="1"/>
    </row>
    <row r="563" spans="19:21" ht="14.25">
      <c r="S563" s="4"/>
      <c r="T563" s="1"/>
      <c r="U563" s="1"/>
    </row>
    <row r="564" spans="19:21" ht="14.25">
      <c r="S564" s="4"/>
      <c r="T564" s="1"/>
      <c r="U564" s="1"/>
    </row>
    <row r="565" spans="19:21" ht="14.25">
      <c r="S565" s="4"/>
      <c r="T565" s="1"/>
      <c r="U565" s="1"/>
    </row>
    <row r="566" spans="19:21" ht="14.25">
      <c r="S566" s="4"/>
      <c r="T566" s="1"/>
      <c r="U566" s="1"/>
    </row>
    <row r="567" spans="19:21" ht="14.25">
      <c r="S567" s="4"/>
      <c r="T567" s="1"/>
      <c r="U567" s="1"/>
    </row>
    <row r="568" spans="19:21" ht="14.25">
      <c r="S568" s="4"/>
      <c r="T568" s="1"/>
      <c r="U568" s="1"/>
    </row>
    <row r="569" spans="19:21" ht="14.25">
      <c r="S569" s="4"/>
      <c r="T569" s="1"/>
      <c r="U569" s="1"/>
    </row>
    <row r="570" spans="19:21" ht="14.25">
      <c r="S570" s="4"/>
      <c r="T570" s="1"/>
      <c r="U570" s="1"/>
    </row>
    <row r="571" spans="19:21" ht="14.25">
      <c r="S571" s="4"/>
      <c r="T571" s="1"/>
      <c r="U571" s="1"/>
    </row>
    <row r="572" spans="19:21" ht="14.25">
      <c r="S572" s="4"/>
      <c r="T572" s="1"/>
      <c r="U572" s="1"/>
    </row>
    <row r="573" spans="19:21" ht="14.25">
      <c r="S573" s="4"/>
      <c r="T573" s="1"/>
      <c r="U573" s="1"/>
    </row>
    <row r="574" spans="19:21" ht="14.25">
      <c r="S574" s="4"/>
      <c r="T574" s="1"/>
      <c r="U574" s="1"/>
    </row>
    <row r="575" spans="19:21" ht="14.25">
      <c r="S575" s="4"/>
      <c r="T575" s="1"/>
      <c r="U575" s="1"/>
    </row>
    <row r="576" spans="19:21" ht="14.25">
      <c r="S576" s="4"/>
      <c r="T576" s="1"/>
      <c r="U576" s="1"/>
    </row>
    <row r="577" spans="19:21" ht="14.25">
      <c r="S577" s="4"/>
      <c r="T577" s="1"/>
      <c r="U577" s="1"/>
    </row>
    <row r="578" spans="19:21" ht="14.25">
      <c r="S578" s="4"/>
      <c r="T578" s="1"/>
      <c r="U578" s="1"/>
    </row>
    <row r="579" spans="19:21" ht="14.25">
      <c r="S579" s="4"/>
      <c r="T579" s="1"/>
      <c r="U579" s="1"/>
    </row>
    <row r="580" spans="19:21" ht="14.25">
      <c r="S580" s="4"/>
      <c r="T580" s="1"/>
      <c r="U580" s="1"/>
    </row>
    <row r="581" spans="19:21" ht="14.25">
      <c r="S581" s="4"/>
      <c r="T581" s="1"/>
      <c r="U581" s="1"/>
    </row>
    <row r="582" spans="19:21" ht="14.25">
      <c r="S582" s="4"/>
      <c r="T582" s="1"/>
      <c r="U582" s="1"/>
    </row>
    <row r="583" spans="19:21" ht="14.25">
      <c r="S583" s="4"/>
      <c r="T583" s="1"/>
      <c r="U583" s="1"/>
    </row>
    <row r="584" spans="19:21" ht="14.25">
      <c r="S584" s="4"/>
      <c r="T584" s="1"/>
      <c r="U584" s="1"/>
    </row>
    <row r="585" spans="19:21" ht="14.25">
      <c r="S585" s="4"/>
      <c r="T585" s="1"/>
      <c r="U585" s="1"/>
    </row>
    <row r="586" spans="19:21" ht="14.25">
      <c r="S586" s="4"/>
      <c r="T586" s="1"/>
      <c r="U586" s="1"/>
    </row>
    <row r="587" spans="19:21" ht="14.25">
      <c r="S587" s="4"/>
      <c r="T587" s="1"/>
      <c r="U587" s="1"/>
    </row>
    <row r="588" spans="19:21" ht="14.25">
      <c r="S588" s="4"/>
      <c r="T588" s="1"/>
      <c r="U588" s="1"/>
    </row>
    <row r="589" spans="19:21" ht="14.25">
      <c r="S589" s="4"/>
      <c r="T589" s="1"/>
      <c r="U589" s="1"/>
    </row>
    <row r="590" spans="19:21" ht="14.25">
      <c r="S590" s="4"/>
      <c r="T590" s="1"/>
      <c r="U590" s="1"/>
    </row>
    <row r="591" spans="19:21" ht="14.25">
      <c r="S591" s="4"/>
      <c r="T591" s="1"/>
      <c r="U591" s="1"/>
    </row>
    <row r="592" spans="19:21" ht="14.25">
      <c r="S592" s="4"/>
      <c r="T592" s="1"/>
      <c r="U592" s="1"/>
    </row>
    <row r="593" spans="19:21" ht="14.25">
      <c r="S593" s="4"/>
      <c r="T593" s="1"/>
      <c r="U593" s="1"/>
    </row>
    <row r="594" spans="19:21" ht="14.25">
      <c r="S594" s="4"/>
      <c r="T594" s="1"/>
      <c r="U594" s="1"/>
    </row>
    <row r="595" spans="19:21" ht="14.25">
      <c r="S595" s="4"/>
      <c r="T595" s="1"/>
      <c r="U595" s="1"/>
    </row>
    <row r="596" spans="19:21" ht="14.25">
      <c r="S596" s="4"/>
      <c r="T596" s="1"/>
      <c r="U596" s="1"/>
    </row>
    <row r="597" spans="19:21" ht="14.25">
      <c r="S597" s="4"/>
      <c r="T597" s="1"/>
      <c r="U597" s="1"/>
    </row>
    <row r="598" spans="19:21" ht="14.25">
      <c r="S598" s="4"/>
      <c r="T598" s="1"/>
      <c r="U598" s="1"/>
    </row>
    <row r="599" spans="19:21" ht="14.25">
      <c r="S599" s="4"/>
      <c r="T599" s="1"/>
      <c r="U599" s="1"/>
    </row>
    <row r="600" spans="19:21" ht="14.25">
      <c r="S600" s="4"/>
      <c r="T600" s="1"/>
      <c r="U600" s="1"/>
    </row>
    <row r="601" spans="19:21" ht="14.25">
      <c r="S601" s="4"/>
      <c r="T601" s="1"/>
      <c r="U601" s="1"/>
    </row>
    <row r="602" spans="19:21" ht="14.25">
      <c r="S602" s="4"/>
      <c r="T602" s="1"/>
      <c r="U602" s="1"/>
    </row>
    <row r="603" spans="19:21" ht="14.25">
      <c r="S603" s="4"/>
      <c r="T603" s="1"/>
      <c r="U603" s="1"/>
    </row>
    <row r="604" spans="19:21" ht="14.25">
      <c r="S604" s="4"/>
      <c r="T604" s="1"/>
      <c r="U604" s="1"/>
    </row>
    <row r="605" spans="19:21" ht="14.25">
      <c r="S605" s="4"/>
      <c r="T605" s="1"/>
      <c r="U605" s="1"/>
    </row>
    <row r="606" spans="19:21" ht="14.25">
      <c r="S606" s="4"/>
      <c r="T606" s="1"/>
      <c r="U606" s="1"/>
    </row>
    <row r="607" spans="19:21" ht="14.25">
      <c r="S607" s="4"/>
      <c r="T607" s="1"/>
      <c r="U607" s="1"/>
    </row>
    <row r="608" spans="19:21" ht="14.25">
      <c r="S608" s="4"/>
      <c r="T608" s="1"/>
      <c r="U608" s="1"/>
    </row>
    <row r="609" spans="19:21" ht="14.25">
      <c r="S609" s="4"/>
      <c r="T609" s="1"/>
      <c r="U609" s="1"/>
    </row>
    <row r="610" spans="19:21" ht="14.25">
      <c r="S610" s="4"/>
      <c r="T610" s="1"/>
      <c r="U610" s="1"/>
    </row>
    <row r="611" spans="19:21" ht="14.25">
      <c r="S611" s="4"/>
      <c r="T611" s="1"/>
      <c r="U611" s="1"/>
    </row>
    <row r="612" spans="19:21" ht="14.25">
      <c r="S612" s="4"/>
      <c r="T612" s="1"/>
      <c r="U612" s="1"/>
    </row>
    <row r="613" spans="19:21" ht="14.25">
      <c r="S613" s="4"/>
      <c r="T613" s="1"/>
      <c r="U613" s="1"/>
    </row>
    <row r="614" spans="19:21" ht="14.25">
      <c r="S614" s="4"/>
      <c r="T614" s="1"/>
      <c r="U614" s="1"/>
    </row>
    <row r="615" spans="19:21" ht="14.25">
      <c r="S615" s="4"/>
      <c r="T615" s="1"/>
      <c r="U615" s="1"/>
    </row>
    <row r="616" spans="19:21" ht="14.25">
      <c r="S616" s="4"/>
      <c r="T616" s="1"/>
      <c r="U616" s="1"/>
    </row>
    <row r="617" spans="19:21" ht="14.25">
      <c r="S617" s="4"/>
      <c r="T617" s="1"/>
      <c r="U617" s="1"/>
    </row>
    <row r="618" spans="19:21" ht="14.25">
      <c r="S618" s="4"/>
      <c r="T618" s="1"/>
      <c r="U618" s="1"/>
    </row>
    <row r="619" spans="19:21" ht="14.25">
      <c r="S619" s="4"/>
      <c r="T619" s="1"/>
      <c r="U619" s="1"/>
    </row>
    <row r="620" spans="19:21" ht="14.25">
      <c r="S620" s="4"/>
      <c r="T620" s="1"/>
      <c r="U620" s="1"/>
    </row>
    <row r="621" spans="19:21" ht="14.25">
      <c r="S621" s="4"/>
      <c r="T621" s="1"/>
      <c r="U621" s="1"/>
    </row>
    <row r="622" spans="19:21" ht="14.25">
      <c r="S622" s="4"/>
      <c r="T622" s="1"/>
      <c r="U622" s="1"/>
    </row>
    <row r="623" spans="19:21" ht="14.25">
      <c r="S623" s="4"/>
      <c r="T623" s="1"/>
      <c r="U623" s="1"/>
    </row>
    <row r="624" spans="19:21" ht="14.25">
      <c r="S624" s="4"/>
      <c r="T624" s="1"/>
      <c r="U624" s="1"/>
    </row>
    <row r="625" spans="19:21" ht="14.25">
      <c r="S625" s="4"/>
      <c r="T625" s="1"/>
      <c r="U625" s="1"/>
    </row>
    <row r="626" spans="19:21" ht="14.25">
      <c r="S626" s="4"/>
      <c r="T626" s="1"/>
      <c r="U626" s="1"/>
    </row>
    <row r="627" spans="19:21" ht="14.25">
      <c r="S627" s="4"/>
      <c r="T627" s="1"/>
      <c r="U627" s="1"/>
    </row>
    <row r="628" spans="19:21" ht="14.25">
      <c r="S628" s="4"/>
      <c r="T628" s="1"/>
      <c r="U628" s="1"/>
    </row>
    <row r="629" spans="19:21" ht="14.25">
      <c r="S629" s="4"/>
      <c r="T629" s="1"/>
      <c r="U629" s="1"/>
    </row>
    <row r="630" spans="19:21" ht="14.25">
      <c r="S630" s="4"/>
      <c r="T630" s="1"/>
      <c r="U630" s="1"/>
    </row>
    <row r="631" spans="19:21" ht="14.25">
      <c r="S631" s="4"/>
      <c r="T631" s="1"/>
      <c r="U631" s="1"/>
    </row>
    <row r="632" spans="19:21" ht="14.25">
      <c r="S632" s="4"/>
      <c r="T632" s="1"/>
      <c r="U632" s="1"/>
    </row>
    <row r="633" spans="19:21" ht="14.25">
      <c r="S633" s="4"/>
      <c r="T633" s="1"/>
      <c r="U633" s="1"/>
    </row>
    <row r="634" spans="19:21" ht="14.25">
      <c r="S634" s="4"/>
      <c r="T634" s="1"/>
      <c r="U634" s="1"/>
    </row>
    <row r="635" spans="19:21" ht="14.25">
      <c r="S635" s="4"/>
      <c r="T635" s="1"/>
      <c r="U635" s="1"/>
    </row>
    <row r="636" spans="19:21" ht="14.25">
      <c r="S636" s="4"/>
      <c r="T636" s="1"/>
      <c r="U636" s="1"/>
    </row>
    <row r="637" spans="19:21" ht="14.25">
      <c r="S637" s="4"/>
      <c r="T637" s="1"/>
      <c r="U637" s="1"/>
    </row>
    <row r="638" spans="19:21" ht="14.25">
      <c r="S638" s="4"/>
      <c r="T638" s="1"/>
      <c r="U638" s="1"/>
    </row>
    <row r="639" spans="19:21" ht="14.25">
      <c r="S639" s="4"/>
      <c r="T639" s="1"/>
      <c r="U639" s="1"/>
    </row>
    <row r="640" spans="19:21" ht="14.25">
      <c r="S640" s="4"/>
      <c r="T640" s="1"/>
      <c r="U640" s="1"/>
    </row>
    <row r="641" spans="19:21" ht="14.25">
      <c r="S641" s="4"/>
      <c r="T641" s="1"/>
      <c r="U641" s="1"/>
    </row>
    <row r="642" spans="19:21" ht="14.25">
      <c r="S642" s="4"/>
      <c r="T642" s="1"/>
      <c r="U642" s="1"/>
    </row>
    <row r="643" spans="19:21" ht="14.25">
      <c r="S643" s="4"/>
      <c r="T643" s="1"/>
      <c r="U643" s="1"/>
    </row>
    <row r="644" spans="19:21" ht="14.25">
      <c r="S644" s="4"/>
      <c r="T644" s="1"/>
      <c r="U644" s="1"/>
    </row>
    <row r="645" spans="19:21" ht="14.25">
      <c r="S645" s="4"/>
      <c r="T645" s="1"/>
      <c r="U645" s="1"/>
    </row>
    <row r="646" spans="19:21" ht="14.25">
      <c r="S646" s="4"/>
      <c r="T646" s="1"/>
      <c r="U646" s="1"/>
    </row>
    <row r="647" spans="19:21" ht="14.25">
      <c r="S647" s="4"/>
      <c r="T647" s="1"/>
      <c r="U647" s="1"/>
    </row>
    <row r="648" spans="19:21" ht="14.25">
      <c r="S648" s="4"/>
      <c r="T648" s="1"/>
      <c r="U648" s="1"/>
    </row>
    <row r="649" spans="19:21" ht="14.25">
      <c r="S649" s="4"/>
      <c r="T649" s="1"/>
      <c r="U649" s="1"/>
    </row>
    <row r="650" spans="19:21" ht="14.25">
      <c r="S650" s="4"/>
      <c r="T650" s="1"/>
      <c r="U650" s="1"/>
    </row>
    <row r="651" spans="19:21" ht="14.25">
      <c r="S651" s="4"/>
      <c r="T651" s="1"/>
      <c r="U651" s="1"/>
    </row>
    <row r="652" spans="19:21" ht="14.25">
      <c r="S652" s="4"/>
      <c r="T652" s="1"/>
      <c r="U652" s="1"/>
    </row>
    <row r="653" spans="19:21" ht="14.25">
      <c r="S653" s="4"/>
      <c r="T653" s="1"/>
      <c r="U653" s="1"/>
    </row>
    <row r="654" spans="19:21" ht="14.25">
      <c r="S654" s="4"/>
      <c r="T654" s="1"/>
      <c r="U654" s="1"/>
    </row>
    <row r="655" spans="19:21" ht="14.25">
      <c r="S655" s="4"/>
      <c r="T655" s="1"/>
      <c r="U655" s="1"/>
    </row>
    <row r="656" spans="19:21" ht="14.25">
      <c r="S656" s="4"/>
      <c r="T656" s="1"/>
      <c r="U656" s="1"/>
    </row>
    <row r="657" spans="19:21" ht="14.25">
      <c r="S657" s="4"/>
      <c r="T657" s="1"/>
      <c r="U657" s="1"/>
    </row>
    <row r="658" spans="19:21" ht="14.25">
      <c r="S658" s="4"/>
      <c r="T658" s="1"/>
      <c r="U658" s="1"/>
    </row>
    <row r="659" spans="19:21" ht="14.25">
      <c r="S659" s="4"/>
      <c r="T659" s="1"/>
      <c r="U659" s="1"/>
    </row>
    <row r="660" spans="19:21" ht="14.25">
      <c r="S660" s="4"/>
      <c r="T660" s="1"/>
      <c r="U660" s="1"/>
    </row>
    <row r="661" spans="19:21" ht="14.25">
      <c r="S661" s="4"/>
      <c r="T661" s="1"/>
      <c r="U661" s="1"/>
    </row>
    <row r="662" spans="19:21" ht="14.25">
      <c r="S662" s="4"/>
      <c r="T662" s="1"/>
      <c r="U662" s="1"/>
    </row>
    <row r="663" spans="19:21" ht="14.25">
      <c r="S663" s="4"/>
      <c r="T663" s="1"/>
      <c r="U663" s="1"/>
    </row>
    <row r="664" spans="19:21" ht="14.25">
      <c r="S664" s="4"/>
      <c r="T664" s="1"/>
      <c r="U664" s="1"/>
    </row>
    <row r="665" spans="19:21" ht="14.25">
      <c r="S665" s="4"/>
      <c r="T665" s="1"/>
      <c r="U665" s="1"/>
    </row>
    <row r="666" spans="19:21" ht="14.25">
      <c r="S666" s="4"/>
      <c r="T666" s="1"/>
      <c r="U666" s="1"/>
    </row>
    <row r="667" spans="19:21" ht="14.25">
      <c r="S667" s="4"/>
      <c r="T667" s="1"/>
      <c r="U667" s="1"/>
    </row>
    <row r="668" spans="19:21" ht="14.25">
      <c r="S668" s="4"/>
      <c r="T668" s="1"/>
      <c r="U668" s="1"/>
    </row>
    <row r="669" spans="19:21" ht="14.25">
      <c r="S669" s="4"/>
      <c r="T669" s="1"/>
      <c r="U669" s="1"/>
    </row>
    <row r="670" spans="19:21" ht="14.25">
      <c r="S670" s="4"/>
      <c r="T670" s="1"/>
      <c r="U670" s="1"/>
    </row>
    <row r="671" spans="19:21" ht="14.25">
      <c r="S671" s="4"/>
      <c r="T671" s="1"/>
      <c r="U671" s="1"/>
    </row>
    <row r="672" spans="19:21" ht="14.25">
      <c r="S672" s="4"/>
      <c r="T672" s="1"/>
      <c r="U672" s="1"/>
    </row>
    <row r="673" spans="19:21" ht="14.25">
      <c r="S673" s="4"/>
      <c r="T673" s="1"/>
      <c r="U673" s="1"/>
    </row>
    <row r="674" spans="19:21" ht="14.25">
      <c r="S674" s="4"/>
      <c r="T674" s="1"/>
      <c r="U674" s="1"/>
    </row>
    <row r="675" spans="19:21" ht="14.25">
      <c r="S675" s="4"/>
      <c r="T675" s="1"/>
      <c r="U675" s="1"/>
    </row>
    <row r="676" spans="19:21" ht="14.25">
      <c r="S676" s="4"/>
      <c r="T676" s="1"/>
      <c r="U676" s="1"/>
    </row>
    <row r="677" spans="19:21" ht="14.25">
      <c r="S677" s="4"/>
      <c r="T677" s="1"/>
      <c r="U677" s="1"/>
    </row>
    <row r="678" spans="19:21" ht="14.25">
      <c r="S678" s="4"/>
      <c r="T678" s="1"/>
      <c r="U678" s="1"/>
    </row>
    <row r="679" spans="19:21" ht="14.25">
      <c r="S679" s="4"/>
      <c r="T679" s="1"/>
      <c r="U679" s="1"/>
    </row>
    <row r="680" spans="19:21" ht="14.25">
      <c r="S680" s="4"/>
      <c r="T680" s="1"/>
      <c r="U680" s="1"/>
    </row>
    <row r="681" spans="19:21" ht="14.25">
      <c r="S681" s="4"/>
      <c r="T681" s="1"/>
      <c r="U681" s="1"/>
    </row>
    <row r="682" spans="19:21" ht="14.25">
      <c r="S682" s="4"/>
      <c r="T682" s="1"/>
      <c r="U682" s="1"/>
    </row>
    <row r="683" spans="19:21" ht="14.25">
      <c r="S683" s="4"/>
      <c r="T683" s="1"/>
      <c r="U683" s="1"/>
    </row>
    <row r="684" spans="19:21" ht="14.25">
      <c r="S684" s="4"/>
      <c r="T684" s="1"/>
      <c r="U684" s="1"/>
    </row>
    <row r="685" spans="19:21" ht="14.25">
      <c r="S685" s="4"/>
      <c r="T685" s="1"/>
      <c r="U685" s="1"/>
    </row>
    <row r="686" spans="19:21" ht="14.25">
      <c r="S686" s="4"/>
      <c r="T686" s="1"/>
      <c r="U686" s="1"/>
    </row>
    <row r="687" spans="19:21" ht="14.25">
      <c r="S687" s="4"/>
      <c r="T687" s="1"/>
      <c r="U687" s="1"/>
    </row>
    <row r="688" spans="19:21" ht="14.25">
      <c r="S688" s="4"/>
      <c r="T688" s="1"/>
      <c r="U688" s="1"/>
    </row>
    <row r="689" spans="19:21" ht="14.25">
      <c r="S689" s="4"/>
      <c r="T689" s="1"/>
      <c r="U689" s="1"/>
    </row>
    <row r="690" spans="19:21" ht="14.25">
      <c r="S690" s="4"/>
      <c r="T690" s="1"/>
      <c r="U690" s="1"/>
    </row>
    <row r="691" spans="19:21" ht="14.25">
      <c r="S691" s="4"/>
      <c r="T691" s="1"/>
      <c r="U691" s="1"/>
    </row>
    <row r="692" spans="19:21" ht="14.25">
      <c r="S692" s="4"/>
      <c r="T692" s="1"/>
      <c r="U692" s="1"/>
    </row>
    <row r="693" spans="19:21" ht="14.25">
      <c r="S693" s="4"/>
      <c r="T693" s="1"/>
      <c r="U693" s="1"/>
    </row>
    <row r="694" spans="19:21" ht="14.25">
      <c r="S694" s="4"/>
      <c r="T694" s="1"/>
      <c r="U694" s="1"/>
    </row>
    <row r="695" spans="19:21" ht="14.25">
      <c r="S695" s="4"/>
      <c r="T695" s="1"/>
      <c r="U695" s="1"/>
    </row>
    <row r="696" spans="19:21" ht="14.25">
      <c r="S696" s="4"/>
      <c r="T696" s="1"/>
      <c r="U696" s="1"/>
    </row>
    <row r="697" spans="19:21" ht="14.25">
      <c r="S697" s="4"/>
      <c r="T697" s="1"/>
      <c r="U697" s="1"/>
    </row>
    <row r="698" spans="19:21" ht="14.25">
      <c r="S698" s="4"/>
      <c r="T698" s="1"/>
      <c r="U698" s="1"/>
    </row>
    <row r="699" spans="19:21" ht="14.25">
      <c r="S699" s="4"/>
      <c r="T699" s="1"/>
      <c r="U699" s="1"/>
    </row>
    <row r="700" spans="19:21" ht="14.25">
      <c r="S700" s="4"/>
      <c r="T700" s="1"/>
      <c r="U700" s="1"/>
    </row>
    <row r="701" spans="19:21" ht="14.25">
      <c r="S701" s="4"/>
      <c r="T701" s="1"/>
      <c r="U701" s="1"/>
    </row>
    <row r="702" spans="19:21" ht="14.25">
      <c r="S702" s="4"/>
      <c r="T702" s="1"/>
      <c r="U702" s="1"/>
    </row>
    <row r="703" spans="19:21" ht="14.25">
      <c r="S703" s="4"/>
      <c r="T703" s="1"/>
      <c r="U703" s="1"/>
    </row>
    <row r="704" spans="19:21" ht="14.25">
      <c r="S704" s="4"/>
      <c r="T704" s="1"/>
      <c r="U704" s="1"/>
    </row>
    <row r="705" spans="19:21" ht="14.25">
      <c r="S705" s="4"/>
      <c r="T705" s="1"/>
      <c r="U705" s="1"/>
    </row>
    <row r="706" spans="19:21" ht="14.25">
      <c r="S706" s="4"/>
      <c r="T706" s="1"/>
      <c r="U706" s="1"/>
    </row>
    <row r="707" spans="19:21" ht="14.25">
      <c r="S707" s="4"/>
      <c r="T707" s="1"/>
      <c r="U707" s="1"/>
    </row>
    <row r="708" spans="19:21" ht="14.25">
      <c r="S708" s="4"/>
      <c r="T708" s="1"/>
      <c r="U708" s="1"/>
    </row>
    <row r="709" spans="19:21" ht="14.25">
      <c r="S709" s="4"/>
      <c r="T709" s="1"/>
      <c r="U709" s="1"/>
    </row>
    <row r="710" spans="19:21" ht="14.25">
      <c r="S710" s="4"/>
      <c r="T710" s="1"/>
      <c r="U710" s="1"/>
    </row>
    <row r="711" spans="19:21" ht="14.25">
      <c r="S711" s="4"/>
      <c r="T711" s="1"/>
      <c r="U711" s="1"/>
    </row>
    <row r="712" spans="19:21" ht="14.25">
      <c r="S712" s="4"/>
      <c r="T712" s="1"/>
      <c r="U712" s="1"/>
    </row>
    <row r="713" spans="19:21" ht="14.25">
      <c r="S713" s="4"/>
      <c r="T713" s="1"/>
      <c r="U713" s="1"/>
    </row>
    <row r="714" spans="19:21" ht="14.25">
      <c r="S714" s="4"/>
      <c r="T714" s="1"/>
      <c r="U714" s="1"/>
    </row>
    <row r="715" spans="19:21" ht="14.25">
      <c r="S715" s="4"/>
      <c r="T715" s="1"/>
      <c r="U715" s="1"/>
    </row>
  </sheetData>
  <sheetProtection password="CAEC" sheet="1" objects="1" scenarios="1"/>
  <protectedRanges>
    <protectedRange sqref="D37:L39" name="Raspon3_1"/>
    <protectedRange sqref="D41:L43" name="Raspon3_2"/>
    <protectedRange sqref="D34:L35" name="Raspon3_3"/>
    <protectedRange sqref="D45:L46" name="Raspon3"/>
  </protectedRanges>
  <mergeCells count="300">
    <mergeCell ref="A203:L203"/>
    <mergeCell ref="A200:L200"/>
    <mergeCell ref="A201:L201"/>
    <mergeCell ref="A191:L191"/>
    <mergeCell ref="I212:L212"/>
    <mergeCell ref="A204:L204"/>
    <mergeCell ref="A205:L205"/>
    <mergeCell ref="A206:L206"/>
    <mergeCell ref="A207:L207"/>
    <mergeCell ref="A208:L208"/>
    <mergeCell ref="A212:C212"/>
    <mergeCell ref="D212:H212"/>
    <mergeCell ref="A47:C47"/>
    <mergeCell ref="D47:L47"/>
    <mergeCell ref="A202:L202"/>
    <mergeCell ref="A197:L197"/>
    <mergeCell ref="A209:L209"/>
    <mergeCell ref="A211:C211"/>
    <mergeCell ref="D211:H211"/>
    <mergeCell ref="I211:L211"/>
    <mergeCell ref="A196:L196"/>
    <mergeCell ref="A188:L188"/>
    <mergeCell ref="A189:L189"/>
    <mergeCell ref="A190:L190"/>
    <mergeCell ref="A199:L199"/>
    <mergeCell ref="A192:L192"/>
    <mergeCell ref="A193:L193"/>
    <mergeCell ref="A198:L198"/>
    <mergeCell ref="A187:L187"/>
    <mergeCell ref="A50:L50"/>
    <mergeCell ref="A45:B45"/>
    <mergeCell ref="C45:L45"/>
    <mergeCell ref="A194:L194"/>
    <mergeCell ref="A195:L195"/>
    <mergeCell ref="A185:L185"/>
    <mergeCell ref="A186:L186"/>
    <mergeCell ref="A46:B46"/>
    <mergeCell ref="C46:L46"/>
    <mergeCell ref="A44:L44"/>
    <mergeCell ref="A38:B38"/>
    <mergeCell ref="A184:L184"/>
    <mergeCell ref="A32:L32"/>
    <mergeCell ref="C38:L38"/>
    <mergeCell ref="C42:L42"/>
    <mergeCell ref="A43:B43"/>
    <mergeCell ref="C43:L43"/>
    <mergeCell ref="A40:L40"/>
    <mergeCell ref="A41:B41"/>
    <mergeCell ref="C41:L41"/>
    <mergeCell ref="A182:L182"/>
    <mergeCell ref="A183:L183"/>
    <mergeCell ref="A48:L48"/>
    <mergeCell ref="A49:L49"/>
    <mergeCell ref="A39:B39"/>
    <mergeCell ref="A77:L77"/>
    <mergeCell ref="A69:L69"/>
    <mergeCell ref="C71:K71"/>
    <mergeCell ref="A54:L54"/>
    <mergeCell ref="A179:C179"/>
    <mergeCell ref="D179:H179"/>
    <mergeCell ref="I179:L179"/>
    <mergeCell ref="C39:L39"/>
    <mergeCell ref="A83:L83"/>
    <mergeCell ref="A42:B42"/>
    <mergeCell ref="A62:L62"/>
    <mergeCell ref="C63:K63"/>
    <mergeCell ref="A67:L67"/>
    <mergeCell ref="A76:L76"/>
    <mergeCell ref="J30:L30"/>
    <mergeCell ref="F27:H27"/>
    <mergeCell ref="A29:B29"/>
    <mergeCell ref="F29:H29"/>
    <mergeCell ref="C29:E29"/>
    <mergeCell ref="I29:L29"/>
    <mergeCell ref="I27:J27"/>
    <mergeCell ref="C27:E27"/>
    <mergeCell ref="K27:L27"/>
    <mergeCell ref="F28:H28"/>
    <mergeCell ref="A22:B22"/>
    <mergeCell ref="C22:E22"/>
    <mergeCell ref="C28:E28"/>
    <mergeCell ref="A25:B25"/>
    <mergeCell ref="C25:G25"/>
    <mergeCell ref="A24:B24"/>
    <mergeCell ref="A23:B23"/>
    <mergeCell ref="A28:B28"/>
    <mergeCell ref="C24:E24"/>
    <mergeCell ref="A27:B27"/>
    <mergeCell ref="K21:L21"/>
    <mergeCell ref="I22:J22"/>
    <mergeCell ref="K22:L22"/>
    <mergeCell ref="H25:I25"/>
    <mergeCell ref="I23:L23"/>
    <mergeCell ref="J25:L25"/>
    <mergeCell ref="F24:H24"/>
    <mergeCell ref="I24:L24"/>
    <mergeCell ref="F23:H23"/>
    <mergeCell ref="C9:L9"/>
    <mergeCell ref="A5:B5"/>
    <mergeCell ref="C5:L5"/>
    <mergeCell ref="A6:B6"/>
    <mergeCell ref="C6:L6"/>
    <mergeCell ref="A9:B9"/>
    <mergeCell ref="A7:B7"/>
    <mergeCell ref="C7:L7"/>
    <mergeCell ref="A1:L1"/>
    <mergeCell ref="A2:L2"/>
    <mergeCell ref="A3:L3"/>
    <mergeCell ref="A4:B4"/>
    <mergeCell ref="C4:L4"/>
    <mergeCell ref="A8:B8"/>
    <mergeCell ref="A10:L10"/>
    <mergeCell ref="C8:E8"/>
    <mergeCell ref="F8:L8"/>
    <mergeCell ref="C11:E11"/>
    <mergeCell ref="A11:B11"/>
    <mergeCell ref="A12:B12"/>
    <mergeCell ref="I12:J12"/>
    <mergeCell ref="K12:L12"/>
    <mergeCell ref="G11:I11"/>
    <mergeCell ref="K11:L11"/>
    <mergeCell ref="C12:E12"/>
    <mergeCell ref="F12:H12"/>
    <mergeCell ref="A19:B19"/>
    <mergeCell ref="C14:E14"/>
    <mergeCell ref="F14:H14"/>
    <mergeCell ref="C19:E19"/>
    <mergeCell ref="F19:H19"/>
    <mergeCell ref="C16:E16"/>
    <mergeCell ref="G16:I16"/>
    <mergeCell ref="A13:B13"/>
    <mergeCell ref="A21:B21"/>
    <mergeCell ref="A26:B26"/>
    <mergeCell ref="C26:E26"/>
    <mergeCell ref="G26:I26"/>
    <mergeCell ref="J20:L20"/>
    <mergeCell ref="C20:G20"/>
    <mergeCell ref="K26:L26"/>
    <mergeCell ref="C21:E21"/>
    <mergeCell ref="C23:E23"/>
    <mergeCell ref="G21:I21"/>
    <mergeCell ref="A20:B20"/>
    <mergeCell ref="I19:L19"/>
    <mergeCell ref="F22:H22"/>
    <mergeCell ref="F13:H13"/>
    <mergeCell ref="I14:L14"/>
    <mergeCell ref="H15:I15"/>
    <mergeCell ref="A18:B18"/>
    <mergeCell ref="K16:L16"/>
    <mergeCell ref="A16:B16"/>
    <mergeCell ref="A17:B17"/>
    <mergeCell ref="C17:E17"/>
    <mergeCell ref="H20:I20"/>
    <mergeCell ref="I13:L13"/>
    <mergeCell ref="F17:H17"/>
    <mergeCell ref="I17:J17"/>
    <mergeCell ref="K17:L17"/>
    <mergeCell ref="F18:H18"/>
    <mergeCell ref="J15:L15"/>
    <mergeCell ref="I18:L18"/>
    <mergeCell ref="A15:B15"/>
    <mergeCell ref="C15:G15"/>
    <mergeCell ref="C13:E13"/>
    <mergeCell ref="A80:B80"/>
    <mergeCell ref="C80:K80"/>
    <mergeCell ref="A75:L75"/>
    <mergeCell ref="A70:L70"/>
    <mergeCell ref="A68:L68"/>
    <mergeCell ref="A14:B14"/>
    <mergeCell ref="C18:E18"/>
    <mergeCell ref="A30:B30"/>
    <mergeCell ref="C30:G30"/>
    <mergeCell ref="H30:I30"/>
    <mergeCell ref="I28:L28"/>
    <mergeCell ref="A78:L78"/>
    <mergeCell ref="C79:K79"/>
    <mergeCell ref="A56:B56"/>
    <mergeCell ref="A58:B58"/>
    <mergeCell ref="C58:K58"/>
    <mergeCell ref="A72:B72"/>
    <mergeCell ref="A53:L53"/>
    <mergeCell ref="C64:K64"/>
    <mergeCell ref="A173:L173"/>
    <mergeCell ref="A174:L174"/>
    <mergeCell ref="A175:L175"/>
    <mergeCell ref="A176:L176"/>
    <mergeCell ref="A161:L161"/>
    <mergeCell ref="A162:L162"/>
    <mergeCell ref="A163:L163"/>
    <mergeCell ref="A164:L164"/>
    <mergeCell ref="A178:C178"/>
    <mergeCell ref="D178:H178"/>
    <mergeCell ref="I178:L178"/>
    <mergeCell ref="A167:L167"/>
    <mergeCell ref="A168:L168"/>
    <mergeCell ref="A169:L169"/>
    <mergeCell ref="A170:L170"/>
    <mergeCell ref="A171:L171"/>
    <mergeCell ref="A172:L172"/>
    <mergeCell ref="A165:L165"/>
    <mergeCell ref="A166:L166"/>
    <mergeCell ref="A155:L155"/>
    <mergeCell ref="A156:L156"/>
    <mergeCell ref="A157:L157"/>
    <mergeCell ref="A158:L158"/>
    <mergeCell ref="A159:L159"/>
    <mergeCell ref="A160:L160"/>
    <mergeCell ref="A149:L149"/>
    <mergeCell ref="A150:L150"/>
    <mergeCell ref="A151:L151"/>
    <mergeCell ref="A152:L152"/>
    <mergeCell ref="A153:L153"/>
    <mergeCell ref="A154:L154"/>
    <mergeCell ref="A143:L143"/>
    <mergeCell ref="A145:C145"/>
    <mergeCell ref="D145:H145"/>
    <mergeCell ref="I145:L145"/>
    <mergeCell ref="A146:C146"/>
    <mergeCell ref="D146:H146"/>
    <mergeCell ref="I146:L146"/>
    <mergeCell ref="A137:L137"/>
    <mergeCell ref="A138:L138"/>
    <mergeCell ref="A139:L139"/>
    <mergeCell ref="A140:L140"/>
    <mergeCell ref="A141:L141"/>
    <mergeCell ref="A142:L142"/>
    <mergeCell ref="A131:L131"/>
    <mergeCell ref="A132:L132"/>
    <mergeCell ref="A133:L133"/>
    <mergeCell ref="A134:L134"/>
    <mergeCell ref="A135:L135"/>
    <mergeCell ref="A136:L136"/>
    <mergeCell ref="A125:L125"/>
    <mergeCell ref="A126:L126"/>
    <mergeCell ref="A127:L127"/>
    <mergeCell ref="A128:L128"/>
    <mergeCell ref="A129:L129"/>
    <mergeCell ref="A130:L130"/>
    <mergeCell ref="A119:L119"/>
    <mergeCell ref="A120:L120"/>
    <mergeCell ref="A121:L121"/>
    <mergeCell ref="A122:L122"/>
    <mergeCell ref="A123:L123"/>
    <mergeCell ref="A124:L124"/>
    <mergeCell ref="A113:C113"/>
    <mergeCell ref="D113:H113"/>
    <mergeCell ref="I113:L113"/>
    <mergeCell ref="A116:L116"/>
    <mergeCell ref="A117:L117"/>
    <mergeCell ref="A118:L118"/>
    <mergeCell ref="A106:L106"/>
    <mergeCell ref="A107:L107"/>
    <mergeCell ref="A108:L108"/>
    <mergeCell ref="A109:L109"/>
    <mergeCell ref="A110:L110"/>
    <mergeCell ref="A112:C112"/>
    <mergeCell ref="D112:H112"/>
    <mergeCell ref="I112:L112"/>
    <mergeCell ref="A100:L100"/>
    <mergeCell ref="A101:L101"/>
    <mergeCell ref="A102:L102"/>
    <mergeCell ref="A103:L103"/>
    <mergeCell ref="A104:L104"/>
    <mergeCell ref="A105:L105"/>
    <mergeCell ref="A94:L94"/>
    <mergeCell ref="A95:L95"/>
    <mergeCell ref="A96:L96"/>
    <mergeCell ref="A97:L97"/>
    <mergeCell ref="A98:L98"/>
    <mergeCell ref="A99:L99"/>
    <mergeCell ref="A91:L91"/>
    <mergeCell ref="M31:N32"/>
    <mergeCell ref="M48:N49"/>
    <mergeCell ref="A92:L92"/>
    <mergeCell ref="A93:L93"/>
    <mergeCell ref="A51:L51"/>
    <mergeCell ref="A52:L52"/>
    <mergeCell ref="A64:B64"/>
    <mergeCell ref="C72:K72"/>
    <mergeCell ref="A31:L31"/>
    <mergeCell ref="A85:L85"/>
    <mergeCell ref="A86:L86"/>
    <mergeCell ref="A87:L87"/>
    <mergeCell ref="A88:L88"/>
    <mergeCell ref="A89:L89"/>
    <mergeCell ref="A90:L90"/>
    <mergeCell ref="A59:L59"/>
    <mergeCell ref="A60:L60"/>
    <mergeCell ref="A61:L61"/>
    <mergeCell ref="C55:K55"/>
    <mergeCell ref="C56:K56"/>
    <mergeCell ref="A84:L84"/>
    <mergeCell ref="A33:L33"/>
    <mergeCell ref="C37:L37"/>
    <mergeCell ref="A37:B37"/>
    <mergeCell ref="A36:L36"/>
    <mergeCell ref="A34:B34"/>
    <mergeCell ref="C34:L34"/>
    <mergeCell ref="C35:L35"/>
    <mergeCell ref="A35:B35"/>
  </mergeCells>
  <conditionalFormatting sqref="C55:K55">
    <cfRule type="expression" priority="29" dxfId="4" stopIfTrue="1">
      <formula>$C$11&lt;&gt;""</formula>
    </cfRule>
  </conditionalFormatting>
  <conditionalFormatting sqref="C63:K63">
    <cfRule type="expression" priority="27" dxfId="4" stopIfTrue="1">
      <formula>$C$16&lt;&gt;""</formula>
    </cfRule>
  </conditionalFormatting>
  <conditionalFormatting sqref="C71:K71">
    <cfRule type="expression" priority="24" dxfId="4" stopIfTrue="1">
      <formula>$C$21&lt;&gt;""</formula>
    </cfRule>
  </conditionalFormatting>
  <conditionalFormatting sqref="C79:K79">
    <cfRule type="expression" priority="20" dxfId="4" stopIfTrue="1">
      <formula>$C$26&lt;&gt;""</formula>
    </cfRule>
  </conditionalFormatting>
  <dataValidations count="22">
    <dataValidation allowBlank="1" showErrorMessage="1" promptTitle="Napomena" prompt="Upisati poštanski broj" sqref="C8:E8"/>
    <dataValidation allowBlank="1" showErrorMessage="1" promptTitle="NAPOMENA" errorTitle="UPOZORENJE" sqref="C5:L5 C7"/>
    <dataValidation allowBlank="1" showInputMessage="1" showErrorMessage="1" errorTitle="INFO" error="Odabrati jednu od vrijednosti iz padajućeg izbornika" sqref="C4:L4"/>
    <dataValidation allowBlank="1" showInputMessage="1" showErrorMessage="1" promptTitle="NAPOMENA:" prompt="Upisati poštanski broj" sqref="I12:J12 I17:J17 I22:J22 I27:J27"/>
    <dataValidation type="textLength" operator="equal" allowBlank="1" showInputMessage="1" showErrorMessage="1" promptTitle="OBAVIJEST" prompt="IBAN broj se sastoji od 21 znakova. Molimo Vas da unesete točan broj računa. Hvala" errorTitle="UPOZORENJE" error="IBAN broj se sastoji od 21 znakova. Molimo Vas da unesete točan broj računa. Hvala" sqref="J25:L25">
      <formula1>21</formula1>
    </dataValidation>
    <dataValidation type="textLength" allowBlank="1" showInputMessage="1" showErrorMessage="1" promptTitle="NAPOMENA" prompt="OIB sadrži 11 znakova. Molimo Vas da unesete točan OIB broj. Hvala." errorTitle="UPOZORENJE" error="OIB broj sadrži 11 znakova. Molimo Vas da unesete točan OIB broj. Hvala." sqref="K11:L11 K16:L16 K21:L21 K26:L26">
      <formula1>11</formula1>
      <formula2>11</formula2>
    </dataValidation>
    <dataValidation type="textLength" allowBlank="1" showInputMessage="1" showErrorMessage="1" promptTitle="OBAVIJEST" prompt="IBAN se sastoji od 21 znakova. Molimo Vas da unesete točan broj računa. Hvala" errorTitle="UPOZORENJE" error="IBAN broj se sastoji od 21 znakova. Molimo Vas da unesete točan broj računa. Hvala" sqref="J30:L30">
      <formula1>21</formula1>
      <formula2>21</formula2>
    </dataValidation>
    <dataValidation type="textLength" allowBlank="1" showInputMessage="1" showErrorMessage="1" promptTitle="NAPOMENA" prompt="OIB broj sadrži 11 znakova. Molimo Vas da unesete točan OIB broj. Hvala." errorTitle="UPOZORENJE" error="OIB broj sadrži 11 znakova. Molimo Vas da unesete točan OIB broj. Hvala." sqref="C6:L6">
      <formula1>11</formula1>
      <formula2>11</formula2>
    </dataValidation>
    <dataValidation allowBlank="1" showInputMessage="1" showErrorMessage="1" errorTitle="Upozorenje" error="Potrebno je odabrati jednu od opcija iz padajućeg izbornika." sqref="C9"/>
    <dataValidation type="decimal" operator="greaterThan" allowBlank="1" showInputMessage="1" showErrorMessage="1" promptTitle="NAPOMENA" prompt="Koristiti decimalni zarez (,)" errorTitle="UPOZORENJE" error="Unjeti samo brojčane vrijednosti veće od nule!" sqref="C14:E14 I14:L14 C24:E24 I24:L24 C19:E19 I19:L19 C29:E29 I29:L29 C38:L39">
      <formula1>0</formula1>
    </dataValidation>
    <dataValidation type="decimal" operator="greaterThan" allowBlank="1" showInputMessage="1" showErrorMessage="1" promptTitle="NAPOMENE" prompt="Koristiti decimalni zarez" errorTitle="UPOZORENJE" error="Unjeti samo brojčane vrijednosti veće od nule!" sqref="C35:L35 C42:L43 C45:L45">
      <formula1>0</formula1>
    </dataValidation>
    <dataValidation type="textLength" operator="equal" allowBlank="1" showInputMessage="1" showErrorMessage="1" promptTitle="OBAVIJEST" prompt="IBAN se sastoji od 21 znakova. Molimo Vas da unesete točan broj računa. Hvala" errorTitle="UPOZORENJE" error="IBAN broj se sastoji od 21 znakova. Molimo Vas da unesete točan broj računa. Hvala" sqref="J20:L20 J15:L15">
      <formula1>21</formula1>
    </dataValidation>
    <dataValidation type="list" allowBlank="1" showInputMessage="1" showErrorMessage="1" sqref="C37:L37">
      <formula1>$O$36:$O$37</formula1>
    </dataValidation>
    <dataValidation type="list" allowBlank="1" showInputMessage="1" showErrorMessage="1" sqref="C41:L41">
      <formula1>$O$41:$O$43</formula1>
    </dataValidation>
    <dataValidation type="list" operator="greaterThan" allowBlank="1" showInputMessage="1" errorTitle="UPOZORENJE" error="Unjeti samo brojčane vrijednosti veće od nule!" sqref="C34:L34">
      <formula1>$O$33:$O$34</formula1>
    </dataValidation>
    <dataValidation type="list" allowBlank="1" showInputMessage="1" showErrorMessage="1" sqref="C15:G15 C20:G20 C25:G25 C30:G30">
      <formula1>$O$3:$O$24</formula1>
    </dataValidation>
    <dataValidation allowBlank="1" showInputMessage="1" showErrorMessage="1" promptTitle="NAPOMENA:" prompt="Upišite mjesto" sqref="K12:L12 K17:L17 K22:L22 K27:L27"/>
    <dataValidation type="date" allowBlank="1" showInputMessage="1" showErrorMessage="1" promptTitle="NAPOMENE:" prompt="Upisati datum u obliku dd.mm.gggg (bez točke iza godine)&#10;Moguće je unjeti datum između 28.9.2022. godine i današnjeg datuma" errorTitle="UPOZORENJE" error="Upisati datum u obliku dd.mm.gggg (bez točke iza godine)&#10;Moguće je unjeti datum između 28.9.2022. godine i današnjeg datuma" sqref="I28:L28">
      <formula1>44832</formula1>
      <formula2>O1</formula2>
    </dataValidation>
    <dataValidation type="decimal" allowBlank="1" showInputMessage="1" showErrorMessage="1" promptTitle="NAPOMENE" prompt="Koristiti decimalni zarez" errorTitle="UPOZORENJE" error="Unjeti samo brojčane vrijednosti između 0-100%" sqref="C46:L46">
      <formula1>0</formula1>
      <formula2>1</formula2>
    </dataValidation>
    <dataValidation type="date" allowBlank="1" showInputMessage="1" showErrorMessage="1" promptTitle="NAPOMENE:" prompt="Upisati datum u obliku dd.mm.gggg (bez točke iza godine)&#10;Moguće je unjeti datum između 28.9.2022. godine i današnjeg datuma" errorTitle="UPOZORENJE" error="Upisati datum u obliku dd.mm.gggg (bez točke iza godine)&#10;Moguće je unjeti datum između 28.9.2022. godine i današnjeg datuma" sqref="I13:L13">
      <formula1>44832</formula1>
      <formula2>O1</formula2>
    </dataValidation>
    <dataValidation type="date" allowBlank="1" showInputMessage="1" showErrorMessage="1" promptTitle="NAPOMENE:" prompt="Upisati datum u obliku dd.mm.gggg (bez točke iza godine)&#10;Moguće je unjeti datum između 28.9.2022. godine i današnjeg datuma" errorTitle="UPOZORENJE" error="Upisati datum u obliku dd.mm.gggg (bez točke iza godine)&#10;Moguće je unjeti datum između 28.9.2022. godine i današnjeg datuma" sqref="I18:L18">
      <formula1>44832</formula1>
      <formula2>O1</formula2>
    </dataValidation>
    <dataValidation type="date" allowBlank="1" showInputMessage="1" showErrorMessage="1" promptTitle="NAPOMENE:" prompt="Upisati datum u obliku dd.mm.gggg (bez točke iza godine)&#10;Moguće je unjeti datum između 28.9.2022. godine i današnjeg datuma" errorTitle="UPOZORENJE" error="Upisati datum u obliku dd.mm.gggg (bez točke iza godine)&#10;Moguće je unjeti datum između 28.9.2022. godine i današnjeg datuma" sqref="I23:L23">
      <formula1>44832</formula1>
      <formula2>O1</formula2>
    </dataValidation>
  </dataValidations>
  <printOptions horizontalCentered="1"/>
  <pageMargins left="0" right="0" top="0.1968503937007874" bottom="0.1968503937007874" header="0" footer="0"/>
  <pageSetup fitToHeight="0" fitToWidth="0" horizontalDpi="600" verticalDpi="600" orientation="portrait" paperSize="9" scale="70" r:id="rId3"/>
  <headerFooter>
    <oddFooter>&amp;L&amp;"Times New Roman,Regular"&amp;10&amp;I&amp;K000000Stupanj klasifikacije:&amp;I&amp;K000000 &amp;"Tahoma,Regular"&amp;10&amp;B&amp;K0000C0SLUŽBENO</oddFooter>
    <evenFooter>&amp;L&amp;"Times New Roman,Regular"&amp;10&amp;I&amp;K000000Stupanj klasifikacije:&amp;I&amp;K000000 &amp;"Tahoma,Regular"&amp;10&amp;B&amp;K0000C0SLUŽBENO</evenFooter>
    <firstFooter>&amp;L&amp;"Times New Roman,Regular"&amp;10&amp;I&amp;K000000Stupanj klasifikacije:&amp;I&amp;K000000 &amp;"Tahoma,Regular"&amp;10&amp;B&amp;K0000C0SLUŽBENO</firstFooter>
  </headerFooter>
  <rowBreaks count="10" manualBreakCount="10">
    <brk id="31" max="11" man="1"/>
    <brk id="48" max="11" man="1"/>
    <brk id="83" max="11" man="1"/>
    <brk id="102" max="11" man="1"/>
    <brk id="115" max="11" man="1"/>
    <brk id="135" max="11" man="1"/>
    <brk id="148" max="11" man="1"/>
    <brk id="168" max="11" man="1"/>
    <brk id="181" max="11" man="1"/>
    <brk id="201" max="11"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icutic</dc:creator>
  <cp:keywords/>
  <dc:description/>
  <cp:lastModifiedBy>Nikola Latinčić</cp:lastModifiedBy>
  <cp:lastPrinted>2022-04-08T09:36:28Z</cp:lastPrinted>
  <dcterms:created xsi:type="dcterms:W3CDTF">2015-01-22T09:08:44Z</dcterms:created>
  <dcterms:modified xsi:type="dcterms:W3CDTF">2023-08-22T09:15:30Z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b20f38f7-f55a-4c57-b154-4c015dc8f8eb</vt:lpwstr>
  </property>
  <property fmtid="{D5CDD505-2E9C-101B-9397-08002B2CF9AE}" pid="3" name="bjSaver">
    <vt:lpwstr>ZdBde+Og89MWJuJsUMY6T0KOc2IysbR/</vt:lpwstr>
  </property>
  <property fmtid="{D5CDD505-2E9C-101B-9397-08002B2CF9AE}" pid="4"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5" name="bjDocumentLabelXML-0">
    <vt:lpwstr>ames.com/2008/01/sie/internal/label"&gt;&lt;element uid="dd526fa4-5442-4e7e-8d1e-b4e8d72336dc" value="" /&gt;&lt;/sisl&gt;</vt:lpwstr>
  </property>
  <property fmtid="{D5CDD505-2E9C-101B-9397-08002B2CF9AE}" pid="6" name="bjDocumentSecurityLabel">
    <vt:lpwstr>SLUŽBENO</vt:lpwstr>
  </property>
  <property fmtid="{D5CDD505-2E9C-101B-9397-08002B2CF9AE}" pid="7" name="bjClsUserRVM">
    <vt:lpwstr>[]</vt:lpwstr>
  </property>
  <property fmtid="{D5CDD505-2E9C-101B-9397-08002B2CF9AE}" pid="8" name="bjLeftFooterLabel-first">
    <vt:lpwstr>&amp;"Times New Roman,Regular"&amp;10&amp;I&amp;K000000Stupanj klasifikacije:&amp;I&amp;K000000 &amp;"Tahoma,Regular"&amp;10&amp;B&amp;K0000C0SLUŽBENO</vt:lpwstr>
  </property>
  <property fmtid="{D5CDD505-2E9C-101B-9397-08002B2CF9AE}" pid="9" name="bjLeftFooterLabel-even">
    <vt:lpwstr>&amp;"Times New Roman,Regular"&amp;10&amp;I&amp;K000000Stupanj klasifikacije:&amp;I&amp;K000000 &amp;"Tahoma,Regular"&amp;10&amp;B&amp;K0000C0SLUŽBENO</vt:lpwstr>
  </property>
  <property fmtid="{D5CDD505-2E9C-101B-9397-08002B2CF9AE}" pid="10" name="bjLeftFooterLabel">
    <vt:lpwstr>&amp;"Times New Roman,Regular"&amp;10&amp;I&amp;K000000Stupanj klasifikacije:&amp;I&amp;K000000 &amp;"Tahoma,Regular"&amp;10&amp;B&amp;K0000C0SLUŽBENO</vt:lpwstr>
  </property>
</Properties>
</file>